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xampp\htdocs\ispeedgst\pdf\"/>
    </mc:Choice>
  </mc:AlternateContent>
  <bookViews>
    <workbookView xWindow="0" yWindow="0" windowWidth="24000" windowHeight="8910"/>
  </bookViews>
  <sheets>
    <sheet name="Tax Invoice - Inter State" sheetId="1" r:id="rId1"/>
    <sheet name="Tax Invoice - Intra Stat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6" i="2" l="1"/>
  <c r="H90" i="2"/>
  <c r="E90" i="2"/>
  <c r="G89" i="2"/>
  <c r="I89" i="2" s="1"/>
  <c r="G88" i="2"/>
  <c r="I88" i="2" s="1"/>
  <c r="G87" i="2"/>
  <c r="I87" i="2" s="1"/>
  <c r="I86" i="2"/>
  <c r="G86" i="2"/>
  <c r="G85" i="2"/>
  <c r="I85" i="2" s="1"/>
  <c r="G84" i="2"/>
  <c r="I84" i="2" s="1"/>
  <c r="G83" i="2"/>
  <c r="I83" i="2" s="1"/>
  <c r="I82" i="2"/>
  <c r="G82" i="2"/>
  <c r="N81" i="2"/>
  <c r="K81" i="2"/>
  <c r="I81" i="2"/>
  <c r="O81" i="2" s="1"/>
  <c r="G81" i="2"/>
  <c r="G80" i="2"/>
  <c r="I80" i="2" s="1"/>
  <c r="G79" i="2"/>
  <c r="I79" i="2" s="1"/>
  <c r="I78" i="2"/>
  <c r="G78" i="2"/>
  <c r="G25" i="2"/>
  <c r="I25" i="2" s="1"/>
  <c r="O149" i="2"/>
  <c r="H143" i="2"/>
  <c r="E143" i="2"/>
  <c r="G142" i="2"/>
  <c r="I142" i="2" s="1"/>
  <c r="G141" i="2"/>
  <c r="I141" i="2" s="1"/>
  <c r="G140" i="2"/>
  <c r="I140" i="2" s="1"/>
  <c r="I139" i="2"/>
  <c r="G139" i="2"/>
  <c r="N138" i="2"/>
  <c r="K138" i="2"/>
  <c r="I138" i="2"/>
  <c r="O138" i="2" s="1"/>
  <c r="G138" i="2"/>
  <c r="G137" i="2"/>
  <c r="I137" i="2" s="1"/>
  <c r="G136" i="2"/>
  <c r="I136" i="2" s="1"/>
  <c r="I135" i="2"/>
  <c r="G135" i="2"/>
  <c r="N134" i="2"/>
  <c r="K134" i="2"/>
  <c r="I134" i="2"/>
  <c r="O134" i="2" s="1"/>
  <c r="G134" i="2"/>
  <c r="G133" i="2"/>
  <c r="I133" i="2" s="1"/>
  <c r="G132" i="2"/>
  <c r="I132" i="2" s="1"/>
  <c r="I131" i="2"/>
  <c r="G131" i="2"/>
  <c r="O43" i="2"/>
  <c r="H37" i="2"/>
  <c r="E37" i="2"/>
  <c r="G36" i="2"/>
  <c r="I36" i="2" s="1"/>
  <c r="I35" i="2"/>
  <c r="G35" i="2"/>
  <c r="N34" i="2"/>
  <c r="K34" i="2"/>
  <c r="I34" i="2"/>
  <c r="O34" i="2" s="1"/>
  <c r="G34" i="2"/>
  <c r="G33" i="2"/>
  <c r="I33" i="2" s="1"/>
  <c r="G32" i="2"/>
  <c r="I32" i="2" s="1"/>
  <c r="I31" i="2"/>
  <c r="G31" i="2"/>
  <c r="N30" i="2"/>
  <c r="K30" i="2"/>
  <c r="I30" i="2"/>
  <c r="O30" i="2" s="1"/>
  <c r="G30" i="2"/>
  <c r="G29" i="2"/>
  <c r="I29" i="2" s="1"/>
  <c r="G28" i="2"/>
  <c r="I28" i="2" s="1"/>
  <c r="I27" i="2"/>
  <c r="G27" i="2"/>
  <c r="N26" i="2"/>
  <c r="K26" i="2"/>
  <c r="I26" i="2"/>
  <c r="O26" i="2" s="1"/>
  <c r="G26" i="2"/>
  <c r="G37" i="2"/>
  <c r="N79" i="2" l="1"/>
  <c r="K79" i="2"/>
  <c r="O79" i="2" s="1"/>
  <c r="N83" i="2"/>
  <c r="K83" i="2"/>
  <c r="O83" i="2" s="1"/>
  <c r="K84" i="2"/>
  <c r="N84" i="2"/>
  <c r="O84" i="2" s="1"/>
  <c r="N87" i="2"/>
  <c r="O87" i="2" s="1"/>
  <c r="K87" i="2"/>
  <c r="N89" i="2"/>
  <c r="O89" i="2" s="1"/>
  <c r="K89" i="2"/>
  <c r="K80" i="2"/>
  <c r="O80" i="2"/>
  <c r="N80" i="2"/>
  <c r="K85" i="2"/>
  <c r="N85" i="2"/>
  <c r="O85" i="2" s="1"/>
  <c r="K88" i="2"/>
  <c r="N88" i="2"/>
  <c r="O88" i="2"/>
  <c r="G90" i="2"/>
  <c r="K78" i="2"/>
  <c r="K82" i="2"/>
  <c r="O82" i="2" s="1"/>
  <c r="N78" i="2"/>
  <c r="N82" i="2"/>
  <c r="N86" i="2"/>
  <c r="I90" i="2"/>
  <c r="O91" i="2" s="1"/>
  <c r="K86" i="2"/>
  <c r="O86" i="2" s="1"/>
  <c r="K25" i="2"/>
  <c r="O25" i="2" s="1"/>
  <c r="N25" i="2"/>
  <c r="N142" i="2"/>
  <c r="K142" i="2"/>
  <c r="O142" i="2" s="1"/>
  <c r="O27" i="2"/>
  <c r="N28" i="2"/>
  <c r="K28" i="2"/>
  <c r="O28" i="2" s="1"/>
  <c r="N32" i="2"/>
  <c r="K32" i="2"/>
  <c r="O32" i="2"/>
  <c r="N36" i="2"/>
  <c r="O36" i="2" s="1"/>
  <c r="K36" i="2"/>
  <c r="N132" i="2"/>
  <c r="K132" i="2"/>
  <c r="O132" i="2"/>
  <c r="N136" i="2"/>
  <c r="K136" i="2"/>
  <c r="O136" i="2" s="1"/>
  <c r="N140" i="2"/>
  <c r="O140" i="2" s="1"/>
  <c r="K140" i="2"/>
  <c r="K29" i="2"/>
  <c r="N29" i="2"/>
  <c r="O29" i="2"/>
  <c r="K33" i="2"/>
  <c r="N33" i="2"/>
  <c r="O33" i="2" s="1"/>
  <c r="K133" i="2"/>
  <c r="N133" i="2"/>
  <c r="O133" i="2" s="1"/>
  <c r="K137" i="2"/>
  <c r="O137" i="2" s="1"/>
  <c r="N137" i="2"/>
  <c r="K141" i="2"/>
  <c r="O141" i="2"/>
  <c r="N141" i="2"/>
  <c r="G143" i="2"/>
  <c r="K31" i="2"/>
  <c r="O31" i="2" s="1"/>
  <c r="K131" i="2"/>
  <c r="K135" i="2"/>
  <c r="K139" i="2"/>
  <c r="O139" i="2" s="1"/>
  <c r="N27" i="2"/>
  <c r="N31" i="2"/>
  <c r="N35" i="2"/>
  <c r="N131" i="2"/>
  <c r="O131" i="2" s="1"/>
  <c r="N135" i="2"/>
  <c r="O135" i="2" s="1"/>
  <c r="N139" i="2"/>
  <c r="I143" i="2"/>
  <c r="O144" i="2" s="1"/>
  <c r="K27" i="2"/>
  <c r="K35" i="2"/>
  <c r="O35" i="2" s="1"/>
  <c r="N90" i="2" l="1"/>
  <c r="O93" i="2" s="1"/>
  <c r="K90" i="2"/>
  <c r="O92" i="2" s="1"/>
  <c r="O94" i="2" s="1"/>
  <c r="O95" i="2" s="1"/>
  <c r="O78" i="2"/>
  <c r="O90" i="2" s="1"/>
  <c r="O143" i="2"/>
  <c r="K37" i="2"/>
  <c r="O39" i="2" s="1"/>
  <c r="I37" i="2"/>
  <c r="O38" i="2" s="1"/>
  <c r="O37" i="2"/>
  <c r="N37" i="2"/>
  <c r="O40" i="2" s="1"/>
  <c r="N143" i="2"/>
  <c r="O146" i="2" s="1"/>
  <c r="K143" i="2"/>
  <c r="O145" i="2" s="1"/>
  <c r="O147" i="2" s="1"/>
  <c r="O148" i="2" s="1"/>
  <c r="O41" i="2" l="1"/>
  <c r="O42" i="2" s="1"/>
  <c r="O94" i="1" l="1"/>
  <c r="I90" i="1"/>
  <c r="F90" i="1"/>
  <c r="H89" i="1"/>
  <c r="J89" i="1" s="1"/>
  <c r="H88" i="1"/>
  <c r="J88" i="1" s="1"/>
  <c r="H87" i="1"/>
  <c r="J87" i="1" s="1"/>
  <c r="H86" i="1"/>
  <c r="J86" i="1" s="1"/>
  <c r="H85" i="1"/>
  <c r="J85" i="1" s="1"/>
  <c r="H84" i="1"/>
  <c r="J84" i="1" s="1"/>
  <c r="H83" i="1"/>
  <c r="J83" i="1" s="1"/>
  <c r="H82" i="1"/>
  <c r="J82" i="1" s="1"/>
  <c r="H81" i="1"/>
  <c r="J81" i="1" s="1"/>
  <c r="H80" i="1"/>
  <c r="J80" i="1" s="1"/>
  <c r="H79" i="1"/>
  <c r="H90" i="1" s="1"/>
  <c r="M81" i="1" l="1"/>
  <c r="O81" i="1" s="1"/>
  <c r="M89" i="1"/>
  <c r="O89" i="1" s="1"/>
  <c r="M86" i="1"/>
  <c r="O86" i="1" s="1"/>
  <c r="M87" i="1"/>
  <c r="O87" i="1" s="1"/>
  <c r="M85" i="1"/>
  <c r="O85" i="1" s="1"/>
  <c r="M82" i="1"/>
  <c r="O82" i="1" s="1"/>
  <c r="M83" i="1"/>
  <c r="O83" i="1" s="1"/>
  <c r="M80" i="1"/>
  <c r="O80" i="1" s="1"/>
  <c r="M84" i="1"/>
  <c r="O84" i="1" s="1"/>
  <c r="M88" i="1"/>
  <c r="O88" i="1" s="1"/>
  <c r="J79" i="1"/>
  <c r="O148" i="1"/>
  <c r="I144" i="1"/>
  <c r="F144" i="1"/>
  <c r="H142" i="1"/>
  <c r="J142" i="1" s="1"/>
  <c r="M142" i="1" s="1"/>
  <c r="H141" i="1"/>
  <c r="J141" i="1" s="1"/>
  <c r="M141" i="1" s="1"/>
  <c r="H140" i="1"/>
  <c r="J140" i="1" s="1"/>
  <c r="H139" i="1"/>
  <c r="J139" i="1" s="1"/>
  <c r="H138" i="1"/>
  <c r="J138" i="1" s="1"/>
  <c r="M138" i="1" s="1"/>
  <c r="H137" i="1"/>
  <c r="J137" i="1" s="1"/>
  <c r="H136" i="1"/>
  <c r="J136" i="1" s="1"/>
  <c r="H135" i="1"/>
  <c r="J135" i="1" s="1"/>
  <c r="H134" i="1"/>
  <c r="J134" i="1" s="1"/>
  <c r="M134" i="1" s="1"/>
  <c r="H133" i="1"/>
  <c r="J133" i="1" s="1"/>
  <c r="H132" i="1"/>
  <c r="O40" i="1"/>
  <c r="I36" i="1"/>
  <c r="F36" i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M79" i="1" l="1"/>
  <c r="M90" i="1" s="1"/>
  <c r="O92" i="1" s="1"/>
  <c r="J90" i="1"/>
  <c r="O91" i="1" s="1"/>
  <c r="O93" i="1" s="1"/>
  <c r="H144" i="1"/>
  <c r="M139" i="1"/>
  <c r="O139" i="1" s="1"/>
  <c r="M136" i="1"/>
  <c r="O136" i="1" s="1"/>
  <c r="M135" i="1"/>
  <c r="O135" i="1" s="1"/>
  <c r="M140" i="1"/>
  <c r="O140" i="1" s="1"/>
  <c r="J132" i="1"/>
  <c r="M133" i="1"/>
  <c r="O133" i="1" s="1"/>
  <c r="M137" i="1"/>
  <c r="O137" i="1" s="1"/>
  <c r="H36" i="1"/>
  <c r="O141" i="1"/>
  <c r="O134" i="1"/>
  <c r="O138" i="1"/>
  <c r="O142" i="1"/>
  <c r="M31" i="1"/>
  <c r="O31" i="1" s="1"/>
  <c r="M35" i="1"/>
  <c r="O35" i="1" s="1"/>
  <c r="M28" i="1"/>
  <c r="O28" i="1" s="1"/>
  <c r="M32" i="1"/>
  <c r="O32" i="1" s="1"/>
  <c r="M27" i="1"/>
  <c r="O27" i="1" s="1"/>
  <c r="M29" i="1"/>
  <c r="O29" i="1" s="1"/>
  <c r="M33" i="1"/>
  <c r="O33" i="1" s="1"/>
  <c r="M26" i="1"/>
  <c r="O26" i="1" s="1"/>
  <c r="M30" i="1"/>
  <c r="O30" i="1" s="1"/>
  <c r="M34" i="1"/>
  <c r="O34" i="1" s="1"/>
  <c r="J25" i="1"/>
  <c r="O79" i="1" l="1"/>
  <c r="O90" i="1" s="1"/>
  <c r="J144" i="1"/>
  <c r="O145" i="1" s="1"/>
  <c r="M132" i="1"/>
  <c r="J36" i="1"/>
  <c r="O37" i="1" s="1"/>
  <c r="M25" i="1"/>
  <c r="M36" i="1" s="1"/>
  <c r="O38" i="1" s="1"/>
  <c r="O25" i="1" l="1"/>
  <c r="O36" i="1" s="1"/>
  <c r="M144" i="1"/>
  <c r="O146" i="1" s="1"/>
  <c r="O132" i="1"/>
  <c r="O144" i="1" s="1"/>
  <c r="O39" i="1"/>
  <c r="O147" i="1"/>
</calcChain>
</file>

<file path=xl/sharedStrings.xml><?xml version="1.0" encoding="utf-8"?>
<sst xmlns="http://schemas.openxmlformats.org/spreadsheetml/2006/main" count="355" uniqueCount="70">
  <si>
    <t>MJL &amp; CO.</t>
  </si>
  <si>
    <t>Company
 Logo</t>
  </si>
  <si>
    <t>101, Anukampa Mansion- II, M.I. road,
 Jaipur, Rajasthan. PIN: 302001</t>
  </si>
  <si>
    <t>Tel: +91 141 4915113</t>
  </si>
  <si>
    <t>GSTIN: 26AAAA0000A1Z5</t>
  </si>
  <si>
    <t>Tax Invoice</t>
  </si>
  <si>
    <t>Invoice No:</t>
  </si>
  <si>
    <t>Transport Mode:</t>
  </si>
  <si>
    <t>Invoice date:</t>
  </si>
  <si>
    <t>Vehicle number:</t>
  </si>
  <si>
    <t xml:space="preserve">Reverse Charge (Y/N): </t>
  </si>
  <si>
    <t>N</t>
  </si>
  <si>
    <t>Date of Supply:</t>
  </si>
  <si>
    <t>State:</t>
  </si>
  <si>
    <t>Code</t>
  </si>
  <si>
    <t>Place of Supply</t>
  </si>
  <si>
    <t>Bill to Party</t>
  </si>
  <si>
    <t>Ship to Party</t>
  </si>
  <si>
    <t>Name:</t>
  </si>
  <si>
    <t>Address:</t>
  </si>
  <si>
    <t>GSTIN:</t>
  </si>
  <si>
    <t>S. No.</t>
  </si>
  <si>
    <t>Product Description</t>
  </si>
  <si>
    <t>HSN
Code</t>
  </si>
  <si>
    <t>Qty</t>
  </si>
  <si>
    <t>Rate</t>
  </si>
  <si>
    <t>Amount</t>
  </si>
  <si>
    <t>Discount</t>
  </si>
  <si>
    <t>Taxable value</t>
  </si>
  <si>
    <t>IGST</t>
  </si>
  <si>
    <t>Total</t>
  </si>
  <si>
    <t>Total Invoice amount in words</t>
  </si>
  <si>
    <t>Total Amount before Tax</t>
  </si>
  <si>
    <t>Add: IGST</t>
  </si>
  <si>
    <t>Total Amount after Tax:</t>
  </si>
  <si>
    <t>Bank Details</t>
  </si>
  <si>
    <t>GST on Reverse Charge</t>
  </si>
  <si>
    <t>Bank A/C:</t>
  </si>
  <si>
    <t>Ceritified that the particulars given above are true and correct</t>
  </si>
  <si>
    <t xml:space="preserve">Bank IFSC: </t>
  </si>
  <si>
    <t>For MJL &amp; Co</t>
  </si>
  <si>
    <t>Terms &amp; conditions</t>
  </si>
  <si>
    <t>Common Seal</t>
  </si>
  <si>
    <t>Authorised signatory</t>
  </si>
  <si>
    <t>Original for Receipient</t>
  </si>
  <si>
    <t>Duplicate for Transporter</t>
  </si>
  <si>
    <t>Triplicate for Supplier</t>
  </si>
  <si>
    <t>iSPEED of THOUGHTS INVENTION PVT LTD</t>
  </si>
  <si>
    <t>Email: billing@ispeedtax.com</t>
  </si>
  <si>
    <t>GSTIN: 27AADCI5306H1ZQ</t>
  </si>
  <si>
    <t>State: Maharashtra</t>
  </si>
  <si>
    <t>For ISPEED OF THOUGHTS INVENTION PVT LTD</t>
  </si>
  <si>
    <t>​​504, Mariegold, Neco Garden, Datta Mandir Chowk, Viman Nagar , Pune - 411014, Maharashtra, India</t>
  </si>
  <si>
    <r>
      <rPr>
        <b/>
        <sz val="11"/>
        <color theme="1"/>
        <rFont val="Calibri"/>
        <family val="2"/>
        <scheme val="minor"/>
      </rPr>
      <t>CIN</t>
    </r>
    <r>
      <rPr>
        <sz val="11"/>
        <color theme="1"/>
        <rFont val="Calibri"/>
        <family val="2"/>
        <scheme val="minor"/>
      </rPr>
      <t xml:space="preserve">: U72900PN2014PTC151200 | </t>
    </r>
    <r>
      <rPr>
        <b/>
        <sz val="11"/>
        <color theme="1"/>
        <rFont val="Calibri"/>
        <family val="2"/>
        <scheme val="minor"/>
      </rPr>
      <t>PAN</t>
    </r>
    <r>
      <rPr>
        <sz val="11"/>
        <color theme="1"/>
        <rFont val="Calibri"/>
        <family val="2"/>
        <scheme val="minor"/>
      </rPr>
      <t>: AADCI5306H</t>
    </r>
  </si>
  <si>
    <t>Bulk e-filing</t>
  </si>
  <si>
    <t>Invoice No: 2017/1</t>
  </si>
  <si>
    <t>Invoice date: 30/06/2017</t>
  </si>
  <si>
    <t>HSN code</t>
  </si>
  <si>
    <t>UOM</t>
  </si>
  <si>
    <t>Taxable Value</t>
  </si>
  <si>
    <t>CGST</t>
  </si>
  <si>
    <t>SGST</t>
  </si>
  <si>
    <t>Add: CGST</t>
  </si>
  <si>
    <t>Add: SGST</t>
  </si>
  <si>
    <t>Total Tax Amount</t>
  </si>
  <si>
    <t>Triplicate for 
Supplier</t>
  </si>
  <si>
    <t>Original for Recipient</t>
  </si>
  <si>
    <t>iSPEED OF THOUGHTS INNOVATION PVT LTD</t>
  </si>
  <si>
    <t>​​504, Marigold, Neco Garden, Datta Mandir Chowk, Viman Nagar , Pune - 411014, Maharashtra, India</t>
  </si>
  <si>
    <t>For ISPEED OF THOUGHTS INNOVATION PVT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</si>
</sst>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24"/>
      <color theme="1"/>
      <name val="Bookman Old Style"/>
      <family val="1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Bookman Old Style"/>
      <family val="1"/>
    </font>
    <font>
      <sz val="7"/>
      <color theme="1"/>
      <name val="Bookman Old Style"/>
      <family val="1"/>
    </font>
    <font>
      <b/>
      <sz val="15"/>
      <color theme="1"/>
      <name val="Bookman Old Style"/>
      <family val="1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1" xfId="0" applyBorder="1"/>
    <xf numFmtId="0" fontId="0" fillId="0" borderId="2" xfId="0" applyBorder="1" applyAlignment="1">
      <alignment vertical="center"/>
    </xf>
    <xf numFmtId="0" fontId="0" fillId="0" borderId="2" xfId="0" applyBorder="1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7" xfId="0" applyFont="1" applyBorder="1" applyAlignment="1"/>
    <xf numFmtId="0" fontId="3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4" xfId="0" applyFont="1" applyBorder="1"/>
    <xf numFmtId="0" fontId="1" fillId="0" borderId="25" xfId="0" applyFont="1" applyBorder="1"/>
    <xf numFmtId="0" fontId="1" fillId="0" borderId="29" xfId="0" applyFont="1" applyBorder="1"/>
    <xf numFmtId="0" fontId="5" fillId="2" borderId="18" xfId="0" applyFont="1" applyFill="1" applyBorder="1"/>
    <xf numFmtId="0" fontId="0" fillId="0" borderId="17" xfId="0" applyBorder="1"/>
    <xf numFmtId="0" fontId="0" fillId="0" borderId="18" xfId="0" applyBorder="1"/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0" fontId="1" fillId="0" borderId="28" xfId="0" applyFont="1" applyBorder="1" applyAlignment="1">
      <alignment vertical="top"/>
    </xf>
    <xf numFmtId="0" fontId="0" fillId="0" borderId="47" xfId="0" applyBorder="1" applyAlignment="1">
      <alignment vertical="center"/>
    </xf>
    <xf numFmtId="0" fontId="0" fillId="0" borderId="49" xfId="0" applyBorder="1" applyAlignment="1">
      <alignment vertical="center"/>
    </xf>
    <xf numFmtId="0" fontId="5" fillId="2" borderId="53" xfId="0" applyFont="1" applyFill="1" applyBorder="1"/>
    <xf numFmtId="0" fontId="0" fillId="0" borderId="12" xfId="0" applyBorder="1"/>
    <xf numFmtId="0" fontId="0" fillId="0" borderId="13" xfId="0" applyBorder="1"/>
    <xf numFmtId="0" fontId="0" fillId="0" borderId="23" xfId="0" applyBorder="1"/>
    <xf numFmtId="0" fontId="0" fillId="0" borderId="24" xfId="0" applyBorder="1"/>
    <xf numFmtId="0" fontId="1" fillId="0" borderId="25" xfId="0" applyFont="1" applyBorder="1" applyAlignment="1">
      <alignment horizontal="left"/>
    </xf>
    <xf numFmtId="0" fontId="10" fillId="2" borderId="18" xfId="0" applyFont="1" applyFill="1" applyBorder="1"/>
    <xf numFmtId="0" fontId="0" fillId="0" borderId="43" xfId="0" applyBorder="1" applyAlignment="1">
      <alignment vertical="center"/>
    </xf>
    <xf numFmtId="0" fontId="0" fillId="0" borderId="41" xfId="0" applyBorder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28" xfId="0" applyFont="1" applyBorder="1" applyAlignment="1">
      <alignment horizontal="left" vertical="top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6" fillId="2" borderId="3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" fillId="0" borderId="45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0" fillId="0" borderId="43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2" borderId="3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55"/>
  <sheetViews>
    <sheetView tabSelected="1" workbookViewId="0">
      <selection activeCell="S42" sqref="S42"/>
    </sheetView>
  </sheetViews>
  <sheetFormatPr defaultRowHeight="15" x14ac:dyDescent="0.25"/>
  <cols>
    <col min="1" max="1" width="3.28515625" customWidth="1"/>
    <col min="2" max="2" width="13.85546875" customWidth="1"/>
    <col min="3" max="3" width="4.7109375" customWidth="1"/>
    <col min="4" max="5" width="4.140625" customWidth="1"/>
    <col min="6" max="6" width="5.28515625" customWidth="1"/>
    <col min="7" max="7" width="7.7109375" customWidth="1"/>
    <col min="8" max="8" width="6.7109375" customWidth="1"/>
    <col min="9" max="9" width="7.42578125" customWidth="1"/>
    <col min="10" max="10" width="5" customWidth="1"/>
    <col min="11" max="11" width="6.28515625" customWidth="1"/>
    <col min="12" max="12" width="5" customWidth="1"/>
    <col min="13" max="13" width="6.28515625" customWidth="1"/>
    <col min="14" max="14" width="5" customWidth="1"/>
    <col min="15" max="15" width="6.28515625" customWidth="1"/>
    <col min="16" max="16" width="6.7109375" customWidth="1"/>
  </cols>
  <sheetData>
    <row r="3" spans="1:16" ht="15.75" thickBot="1" x14ac:dyDescent="0.3"/>
    <row r="4" spans="1:16" ht="20.25" customHeight="1" x14ac:dyDescent="0.3">
      <c r="A4" s="35" t="s">
        <v>67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</row>
    <row r="5" spans="1:16" ht="30" customHeight="1" x14ac:dyDescent="0.25">
      <c r="A5" s="58" t="s">
        <v>1</v>
      </c>
      <c r="B5" s="59"/>
      <c r="C5" s="38" t="s">
        <v>68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59" t="s">
        <v>66</v>
      </c>
      <c r="O5" s="59"/>
      <c r="P5" s="60"/>
    </row>
    <row r="6" spans="1:16" ht="15.75" x14ac:dyDescent="0.25">
      <c r="A6" s="58"/>
      <c r="B6" s="59"/>
      <c r="C6" s="39" t="s">
        <v>48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59"/>
      <c r="O6" s="59"/>
      <c r="P6" s="60"/>
    </row>
    <row r="7" spans="1:16" ht="16.5" thickBot="1" x14ac:dyDescent="0.3">
      <c r="A7" s="9"/>
      <c r="B7" s="10"/>
      <c r="C7" s="64" t="s">
        <v>49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12"/>
      <c r="O7" s="13"/>
      <c r="P7" s="14"/>
    </row>
    <row r="8" spans="1:16" ht="11.1" customHeight="1" thickBot="1" x14ac:dyDescent="0.3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</row>
    <row r="9" spans="1:16" ht="15.75" customHeight="1" x14ac:dyDescent="0.25">
      <c r="A9" s="40" t="s">
        <v>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</row>
    <row r="10" spans="1:16" ht="15.75" customHeight="1" thickBot="1" x14ac:dyDescent="0.3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5"/>
    </row>
    <row r="11" spans="1:16" x14ac:dyDescent="0.25">
      <c r="A11" s="46" t="s">
        <v>55</v>
      </c>
      <c r="B11" s="47"/>
      <c r="C11" s="47"/>
      <c r="D11" s="47"/>
      <c r="E11" s="47"/>
      <c r="F11" s="47"/>
      <c r="G11" s="47"/>
      <c r="H11" s="48"/>
      <c r="I11" s="49" t="s">
        <v>7</v>
      </c>
      <c r="J11" s="49"/>
      <c r="K11" s="49"/>
      <c r="L11" s="49"/>
      <c r="M11" s="49"/>
      <c r="N11" s="49"/>
      <c r="O11" s="49"/>
      <c r="P11" s="50"/>
    </row>
    <row r="12" spans="1:16" x14ac:dyDescent="0.25">
      <c r="A12" s="51" t="s">
        <v>56</v>
      </c>
      <c r="B12" s="52"/>
      <c r="C12" s="52"/>
      <c r="D12" s="52"/>
      <c r="E12" s="52"/>
      <c r="F12" s="52"/>
      <c r="G12" s="52"/>
      <c r="H12" s="53"/>
      <c r="I12" s="54" t="s">
        <v>9</v>
      </c>
      <c r="J12" s="54"/>
      <c r="K12" s="54"/>
      <c r="L12" s="54"/>
      <c r="M12" s="54"/>
      <c r="N12" s="54"/>
      <c r="O12" s="54"/>
      <c r="P12" s="55"/>
    </row>
    <row r="13" spans="1:16" x14ac:dyDescent="0.25">
      <c r="A13" s="56" t="s">
        <v>10</v>
      </c>
      <c r="B13" s="57"/>
      <c r="C13" s="57"/>
      <c r="D13" s="57"/>
      <c r="E13" s="57"/>
      <c r="F13" s="57"/>
      <c r="G13" s="57"/>
      <c r="H13" s="23" t="s">
        <v>11</v>
      </c>
      <c r="I13" s="54" t="s">
        <v>12</v>
      </c>
      <c r="J13" s="54"/>
      <c r="K13" s="54"/>
      <c r="L13" s="54"/>
      <c r="M13" s="54"/>
      <c r="N13" s="54"/>
      <c r="O13" s="54"/>
      <c r="P13" s="55"/>
    </row>
    <row r="14" spans="1:16" ht="15.75" thickBot="1" x14ac:dyDescent="0.3">
      <c r="A14" s="68" t="s">
        <v>50</v>
      </c>
      <c r="B14" s="69"/>
      <c r="C14" s="69"/>
      <c r="D14" s="69"/>
      <c r="E14" s="69"/>
      <c r="F14" s="69"/>
      <c r="G14" s="15" t="s">
        <v>14</v>
      </c>
      <c r="H14" s="31">
        <v>27</v>
      </c>
      <c r="I14" s="70" t="s">
        <v>15</v>
      </c>
      <c r="J14" s="70"/>
      <c r="K14" s="70"/>
      <c r="L14" s="70"/>
      <c r="M14" s="70"/>
      <c r="N14" s="70"/>
      <c r="O14" s="70"/>
      <c r="P14" s="71"/>
    </row>
    <row r="15" spans="1:16" ht="11.1" customHeight="1" thickBot="1" x14ac:dyDescent="0.3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</row>
    <row r="16" spans="1:16" ht="15.75" thickBot="1" x14ac:dyDescent="0.3">
      <c r="A16" s="75" t="s">
        <v>16</v>
      </c>
      <c r="B16" s="76"/>
      <c r="C16" s="76"/>
      <c r="D16" s="76"/>
      <c r="E16" s="76"/>
      <c r="F16" s="76"/>
      <c r="G16" s="76"/>
      <c r="H16" s="77"/>
      <c r="I16" s="75" t="s">
        <v>17</v>
      </c>
      <c r="J16" s="76"/>
      <c r="K16" s="76"/>
      <c r="L16" s="76"/>
      <c r="M16" s="76"/>
      <c r="N16" s="76"/>
      <c r="O16" s="76"/>
      <c r="P16" s="77"/>
    </row>
    <row r="17" spans="1:16" x14ac:dyDescent="0.25">
      <c r="A17" s="78" t="s">
        <v>18</v>
      </c>
      <c r="B17" s="79"/>
      <c r="C17" s="79"/>
      <c r="D17" s="79"/>
      <c r="E17" s="79"/>
      <c r="F17" s="79"/>
      <c r="G17" s="79"/>
      <c r="H17" s="80"/>
      <c r="I17" s="78" t="s">
        <v>18</v>
      </c>
      <c r="J17" s="79"/>
      <c r="K17" s="79"/>
      <c r="L17" s="79"/>
      <c r="M17" s="79"/>
      <c r="N17" s="79"/>
      <c r="O17" s="79"/>
      <c r="P17" s="80"/>
    </row>
    <row r="18" spans="1:16" x14ac:dyDescent="0.25">
      <c r="A18" s="51" t="s">
        <v>19</v>
      </c>
      <c r="B18" s="52"/>
      <c r="C18" s="52"/>
      <c r="D18" s="52"/>
      <c r="E18" s="52"/>
      <c r="F18" s="52"/>
      <c r="G18" s="52"/>
      <c r="H18" s="65"/>
      <c r="I18" s="51" t="s">
        <v>19</v>
      </c>
      <c r="J18" s="52"/>
      <c r="K18" s="52"/>
      <c r="L18" s="52"/>
      <c r="M18" s="52"/>
      <c r="N18" s="52"/>
      <c r="O18" s="52"/>
      <c r="P18" s="65"/>
    </row>
    <row r="19" spans="1:16" x14ac:dyDescent="0.25">
      <c r="A19" s="51"/>
      <c r="B19" s="52"/>
      <c r="C19" s="52"/>
      <c r="D19" s="52"/>
      <c r="E19" s="52"/>
      <c r="F19" s="52"/>
      <c r="G19" s="52"/>
      <c r="H19" s="65"/>
      <c r="I19" s="51"/>
      <c r="J19" s="52"/>
      <c r="K19" s="52"/>
      <c r="L19" s="52"/>
      <c r="M19" s="52"/>
      <c r="N19" s="52"/>
      <c r="O19" s="52"/>
      <c r="P19" s="65"/>
    </row>
    <row r="20" spans="1:16" x14ac:dyDescent="0.25">
      <c r="A20" s="51" t="s">
        <v>20</v>
      </c>
      <c r="B20" s="52"/>
      <c r="C20" s="52"/>
      <c r="D20" s="52"/>
      <c r="E20" s="52"/>
      <c r="F20" s="52"/>
      <c r="G20" s="52"/>
      <c r="H20" s="65"/>
      <c r="I20" s="51" t="s">
        <v>20</v>
      </c>
      <c r="J20" s="52"/>
      <c r="K20" s="52"/>
      <c r="L20" s="52"/>
      <c r="M20" s="52"/>
      <c r="N20" s="52"/>
      <c r="O20" s="52"/>
      <c r="P20" s="65"/>
    </row>
    <row r="21" spans="1:16" ht="15.75" thickBot="1" x14ac:dyDescent="0.3">
      <c r="A21" s="66" t="s">
        <v>13</v>
      </c>
      <c r="B21" s="67"/>
      <c r="C21" s="67"/>
      <c r="D21" s="67"/>
      <c r="E21" s="67"/>
      <c r="F21" s="67"/>
      <c r="G21" s="15" t="s">
        <v>14</v>
      </c>
      <c r="H21" s="17"/>
      <c r="I21" s="66" t="s">
        <v>13</v>
      </c>
      <c r="J21" s="67"/>
      <c r="K21" s="67"/>
      <c r="L21" s="67"/>
      <c r="M21" s="67"/>
      <c r="N21" s="67"/>
      <c r="O21" s="15" t="s">
        <v>14</v>
      </c>
      <c r="P21" s="17"/>
    </row>
    <row r="22" spans="1:16" ht="11.1" customHeight="1" thickBot="1" x14ac:dyDescent="0.3">
      <c r="A22" s="89"/>
      <c r="B22" s="90"/>
      <c r="C22" s="90"/>
      <c r="D22" s="90"/>
      <c r="E22" s="90"/>
      <c r="F22" s="90"/>
      <c r="G22" s="90"/>
      <c r="H22" s="90"/>
      <c r="I22" s="62"/>
      <c r="J22" s="62"/>
      <c r="K22" s="62"/>
      <c r="L22" s="62"/>
      <c r="M22" s="62"/>
      <c r="N22" s="62"/>
      <c r="O22" s="62"/>
      <c r="P22" s="63"/>
    </row>
    <row r="23" spans="1:16" ht="15" customHeight="1" x14ac:dyDescent="0.25">
      <c r="A23" s="91" t="s">
        <v>21</v>
      </c>
      <c r="B23" s="93" t="s">
        <v>22</v>
      </c>
      <c r="C23" s="94"/>
      <c r="D23" s="93" t="s">
        <v>23</v>
      </c>
      <c r="E23" s="94"/>
      <c r="F23" s="97" t="s">
        <v>24</v>
      </c>
      <c r="G23" s="97" t="s">
        <v>25</v>
      </c>
      <c r="H23" s="97" t="s">
        <v>26</v>
      </c>
      <c r="I23" s="97" t="s">
        <v>27</v>
      </c>
      <c r="J23" s="99" t="s">
        <v>28</v>
      </c>
      <c r="K23" s="100"/>
      <c r="L23" s="103" t="s">
        <v>29</v>
      </c>
      <c r="M23" s="104"/>
      <c r="N23" s="105"/>
      <c r="O23" s="81" t="s">
        <v>30</v>
      </c>
      <c r="P23" s="82"/>
    </row>
    <row r="24" spans="1:16" ht="15.75" thickBot="1" x14ac:dyDescent="0.3">
      <c r="A24" s="92"/>
      <c r="B24" s="95"/>
      <c r="C24" s="96"/>
      <c r="D24" s="95"/>
      <c r="E24" s="96"/>
      <c r="F24" s="98"/>
      <c r="G24" s="98"/>
      <c r="H24" s="98"/>
      <c r="I24" s="98"/>
      <c r="J24" s="101"/>
      <c r="K24" s="102"/>
      <c r="L24" s="26" t="s">
        <v>25</v>
      </c>
      <c r="M24" s="85" t="s">
        <v>26</v>
      </c>
      <c r="N24" s="86"/>
      <c r="O24" s="83"/>
      <c r="P24" s="84"/>
    </row>
    <row r="25" spans="1:16" x14ac:dyDescent="0.25">
      <c r="A25" s="27">
        <v>1</v>
      </c>
      <c r="B25" s="87" t="s">
        <v>54</v>
      </c>
      <c r="C25" s="87"/>
      <c r="D25" s="87"/>
      <c r="E25" s="87"/>
      <c r="F25" s="28">
        <v>100</v>
      </c>
      <c r="G25" s="28">
        <v>50</v>
      </c>
      <c r="H25" s="28">
        <f>G25*F25</f>
        <v>5000</v>
      </c>
      <c r="I25" s="28">
        <v>0</v>
      </c>
      <c r="J25" s="87">
        <f>H25-I25</f>
        <v>5000</v>
      </c>
      <c r="K25" s="87"/>
      <c r="L25" s="28">
        <v>18</v>
      </c>
      <c r="M25" s="87">
        <f>J25*L25/100</f>
        <v>900</v>
      </c>
      <c r="N25" s="87"/>
      <c r="O25" s="87">
        <f>J25+M25</f>
        <v>5900</v>
      </c>
      <c r="P25" s="88"/>
    </row>
    <row r="26" spans="1:16" x14ac:dyDescent="0.25">
      <c r="A26" s="19"/>
      <c r="B26" s="106"/>
      <c r="C26" s="106"/>
      <c r="D26" s="106"/>
      <c r="E26" s="106"/>
      <c r="F26" s="20"/>
      <c r="G26" s="20"/>
      <c r="H26" s="20">
        <f>G26*F26</f>
        <v>0</v>
      </c>
      <c r="I26" s="20"/>
      <c r="J26" s="106">
        <f>H26-I26</f>
        <v>0</v>
      </c>
      <c r="K26" s="106"/>
      <c r="L26" s="20"/>
      <c r="M26" s="106">
        <f>J26*L26/100</f>
        <v>0</v>
      </c>
      <c r="N26" s="106"/>
      <c r="O26" s="106">
        <f>J26+M26</f>
        <v>0</v>
      </c>
      <c r="P26" s="107"/>
    </row>
    <row r="27" spans="1:16" x14ac:dyDescent="0.25">
      <c r="A27" s="19"/>
      <c r="B27" s="106"/>
      <c r="C27" s="106"/>
      <c r="D27" s="106"/>
      <c r="E27" s="106"/>
      <c r="F27" s="20"/>
      <c r="G27" s="20"/>
      <c r="H27" s="20">
        <f t="shared" ref="H27:H35" si="0">G27*F27</f>
        <v>0</v>
      </c>
      <c r="I27" s="20"/>
      <c r="J27" s="106">
        <f t="shared" ref="J27:J35" si="1">H27-I27</f>
        <v>0</v>
      </c>
      <c r="K27" s="106"/>
      <c r="L27" s="20"/>
      <c r="M27" s="106">
        <f t="shared" ref="M27:M35" si="2">J27*L27/100</f>
        <v>0</v>
      </c>
      <c r="N27" s="106"/>
      <c r="O27" s="106">
        <f t="shared" ref="O27:O35" si="3">J27+M27</f>
        <v>0</v>
      </c>
      <c r="P27" s="107"/>
    </row>
    <row r="28" spans="1:16" x14ac:dyDescent="0.25">
      <c r="A28" s="19"/>
      <c r="B28" s="106"/>
      <c r="C28" s="106"/>
      <c r="D28" s="106"/>
      <c r="E28" s="106"/>
      <c r="F28" s="20"/>
      <c r="G28" s="20"/>
      <c r="H28" s="20">
        <f t="shared" si="0"/>
        <v>0</v>
      </c>
      <c r="I28" s="20"/>
      <c r="J28" s="106">
        <f t="shared" si="1"/>
        <v>0</v>
      </c>
      <c r="K28" s="106"/>
      <c r="L28" s="20"/>
      <c r="M28" s="106">
        <f t="shared" si="2"/>
        <v>0</v>
      </c>
      <c r="N28" s="106"/>
      <c r="O28" s="106">
        <f t="shared" si="3"/>
        <v>0</v>
      </c>
      <c r="P28" s="107"/>
    </row>
    <row r="29" spans="1:16" x14ac:dyDescent="0.25">
      <c r="A29" s="19"/>
      <c r="B29" s="106"/>
      <c r="C29" s="106"/>
      <c r="D29" s="106"/>
      <c r="E29" s="106"/>
      <c r="F29" s="20"/>
      <c r="G29" s="20"/>
      <c r="H29" s="20">
        <f t="shared" si="0"/>
        <v>0</v>
      </c>
      <c r="I29" s="20"/>
      <c r="J29" s="106">
        <f t="shared" si="1"/>
        <v>0</v>
      </c>
      <c r="K29" s="106"/>
      <c r="L29" s="20"/>
      <c r="M29" s="106">
        <f t="shared" si="2"/>
        <v>0</v>
      </c>
      <c r="N29" s="106"/>
      <c r="O29" s="106">
        <f t="shared" si="3"/>
        <v>0</v>
      </c>
      <c r="P29" s="107"/>
    </row>
    <row r="30" spans="1:16" x14ac:dyDescent="0.25">
      <c r="A30" s="19"/>
      <c r="B30" s="106"/>
      <c r="C30" s="106"/>
      <c r="D30" s="106"/>
      <c r="E30" s="106"/>
      <c r="F30" s="20"/>
      <c r="G30" s="20"/>
      <c r="H30" s="20">
        <f t="shared" si="0"/>
        <v>0</v>
      </c>
      <c r="I30" s="20"/>
      <c r="J30" s="106">
        <f t="shared" si="1"/>
        <v>0</v>
      </c>
      <c r="K30" s="106"/>
      <c r="L30" s="20"/>
      <c r="M30" s="106">
        <f t="shared" si="2"/>
        <v>0</v>
      </c>
      <c r="N30" s="106"/>
      <c r="O30" s="106">
        <f t="shared" si="3"/>
        <v>0</v>
      </c>
      <c r="P30" s="107"/>
    </row>
    <row r="31" spans="1:16" x14ac:dyDescent="0.25">
      <c r="A31" s="19"/>
      <c r="B31" s="106"/>
      <c r="C31" s="106"/>
      <c r="D31" s="106"/>
      <c r="E31" s="106"/>
      <c r="F31" s="20"/>
      <c r="G31" s="20"/>
      <c r="H31" s="20">
        <f t="shared" si="0"/>
        <v>0</v>
      </c>
      <c r="I31" s="20"/>
      <c r="J31" s="106">
        <f t="shared" si="1"/>
        <v>0</v>
      </c>
      <c r="K31" s="106"/>
      <c r="L31" s="20"/>
      <c r="M31" s="106">
        <f t="shared" si="2"/>
        <v>0</v>
      </c>
      <c r="N31" s="106"/>
      <c r="O31" s="106">
        <f t="shared" si="3"/>
        <v>0</v>
      </c>
      <c r="P31" s="107"/>
    </row>
    <row r="32" spans="1:16" x14ac:dyDescent="0.25">
      <c r="A32" s="19"/>
      <c r="B32" s="106"/>
      <c r="C32" s="106"/>
      <c r="D32" s="106"/>
      <c r="E32" s="106"/>
      <c r="F32" s="20"/>
      <c r="G32" s="20"/>
      <c r="H32" s="20">
        <f t="shared" si="0"/>
        <v>0</v>
      </c>
      <c r="I32" s="20"/>
      <c r="J32" s="106">
        <f t="shared" si="1"/>
        <v>0</v>
      </c>
      <c r="K32" s="106"/>
      <c r="L32" s="20"/>
      <c r="M32" s="106">
        <f t="shared" si="2"/>
        <v>0</v>
      </c>
      <c r="N32" s="106"/>
      <c r="O32" s="106">
        <f t="shared" si="3"/>
        <v>0</v>
      </c>
      <c r="P32" s="107"/>
    </row>
    <row r="33" spans="1:16" x14ac:dyDescent="0.25">
      <c r="A33" s="19"/>
      <c r="B33" s="106"/>
      <c r="C33" s="106"/>
      <c r="D33" s="106"/>
      <c r="E33" s="106"/>
      <c r="F33" s="20"/>
      <c r="G33" s="20"/>
      <c r="H33" s="20">
        <f t="shared" si="0"/>
        <v>0</v>
      </c>
      <c r="I33" s="20"/>
      <c r="J33" s="106">
        <f t="shared" si="1"/>
        <v>0</v>
      </c>
      <c r="K33" s="106"/>
      <c r="L33" s="20"/>
      <c r="M33" s="106">
        <f t="shared" si="2"/>
        <v>0</v>
      </c>
      <c r="N33" s="106"/>
      <c r="O33" s="106">
        <f t="shared" si="3"/>
        <v>0</v>
      </c>
      <c r="P33" s="107"/>
    </row>
    <row r="34" spans="1:16" x14ac:dyDescent="0.25">
      <c r="A34" s="19"/>
      <c r="B34" s="106"/>
      <c r="C34" s="106"/>
      <c r="D34" s="106"/>
      <c r="E34" s="106"/>
      <c r="F34" s="20"/>
      <c r="G34" s="20"/>
      <c r="H34" s="20">
        <f t="shared" si="0"/>
        <v>0</v>
      </c>
      <c r="I34" s="20"/>
      <c r="J34" s="106">
        <f t="shared" si="1"/>
        <v>0</v>
      </c>
      <c r="K34" s="106"/>
      <c r="L34" s="20"/>
      <c r="M34" s="106">
        <f t="shared" si="2"/>
        <v>0</v>
      </c>
      <c r="N34" s="106"/>
      <c r="O34" s="106">
        <f t="shared" si="3"/>
        <v>0</v>
      </c>
      <c r="P34" s="107"/>
    </row>
    <row r="35" spans="1:16" ht="15.75" thickBot="1" x14ac:dyDescent="0.3">
      <c r="A35" s="29"/>
      <c r="B35" s="108"/>
      <c r="C35" s="108"/>
      <c r="D35" s="108"/>
      <c r="E35" s="108"/>
      <c r="F35" s="30"/>
      <c r="G35" s="30"/>
      <c r="H35" s="30">
        <f t="shared" si="0"/>
        <v>0</v>
      </c>
      <c r="I35" s="30"/>
      <c r="J35" s="108">
        <f t="shared" si="1"/>
        <v>0</v>
      </c>
      <c r="K35" s="108"/>
      <c r="L35" s="30"/>
      <c r="M35" s="108">
        <f t="shared" si="2"/>
        <v>0</v>
      </c>
      <c r="N35" s="108"/>
      <c r="O35" s="108">
        <f t="shared" si="3"/>
        <v>0</v>
      </c>
      <c r="P35" s="109"/>
    </row>
    <row r="36" spans="1:16" ht="30" customHeight="1" thickBot="1" x14ac:dyDescent="0.3">
      <c r="A36" s="120" t="s">
        <v>30</v>
      </c>
      <c r="B36" s="121"/>
      <c r="C36" s="121"/>
      <c r="D36" s="121"/>
      <c r="E36" s="122"/>
      <c r="F36" s="24">
        <f>SUM(F25:F35)</f>
        <v>100</v>
      </c>
      <c r="G36" s="24"/>
      <c r="H36" s="24">
        <f>SUM(H25:H35)</f>
        <v>5000</v>
      </c>
      <c r="I36" s="24">
        <f>SUM(I25:I35)</f>
        <v>0</v>
      </c>
      <c r="J36" s="123">
        <f>SUM(J25:K35)</f>
        <v>5000</v>
      </c>
      <c r="K36" s="124"/>
      <c r="L36" s="25"/>
      <c r="M36" s="125">
        <f>SUM(M25:M35)</f>
        <v>900</v>
      </c>
      <c r="N36" s="126"/>
      <c r="O36" s="125">
        <f>SUM(O25:O35)</f>
        <v>5900</v>
      </c>
      <c r="P36" s="127"/>
    </row>
    <row r="37" spans="1:16" ht="15.75" thickBot="1" x14ac:dyDescent="0.3">
      <c r="A37" s="75" t="s">
        <v>31</v>
      </c>
      <c r="B37" s="76"/>
      <c r="C37" s="76"/>
      <c r="D37" s="76"/>
      <c r="E37" s="76"/>
      <c r="F37" s="76"/>
      <c r="G37" s="76"/>
      <c r="H37" s="76"/>
      <c r="I37" s="76"/>
      <c r="J37" s="78" t="s">
        <v>32</v>
      </c>
      <c r="K37" s="79"/>
      <c r="L37" s="79"/>
      <c r="M37" s="79"/>
      <c r="N37" s="110"/>
      <c r="O37" s="111">
        <f>J36</f>
        <v>5000</v>
      </c>
      <c r="P37" s="88"/>
    </row>
    <row r="38" spans="1:16" x14ac:dyDescent="0.25">
      <c r="A38" s="112"/>
      <c r="B38" s="113"/>
      <c r="C38" s="113"/>
      <c r="D38" s="113"/>
      <c r="E38" s="113"/>
      <c r="F38" s="113"/>
      <c r="G38" s="113"/>
      <c r="H38" s="113"/>
      <c r="I38" s="113"/>
      <c r="J38" s="114" t="s">
        <v>33</v>
      </c>
      <c r="K38" s="115"/>
      <c r="L38" s="115"/>
      <c r="M38" s="115"/>
      <c r="N38" s="116"/>
      <c r="O38" s="117">
        <f>M36</f>
        <v>900</v>
      </c>
      <c r="P38" s="107"/>
    </row>
    <row r="39" spans="1:16" ht="15.75" thickBot="1" x14ac:dyDescent="0.3">
      <c r="A39" s="89"/>
      <c r="B39" s="90"/>
      <c r="C39" s="90"/>
      <c r="D39" s="90"/>
      <c r="E39" s="90"/>
      <c r="F39" s="90"/>
      <c r="G39" s="113"/>
      <c r="H39" s="113"/>
      <c r="I39" s="113"/>
      <c r="J39" s="66" t="s">
        <v>34</v>
      </c>
      <c r="K39" s="67"/>
      <c r="L39" s="67"/>
      <c r="M39" s="67"/>
      <c r="N39" s="118"/>
      <c r="O39" s="119">
        <f>SUM(O37:P38)</f>
        <v>5900</v>
      </c>
      <c r="P39" s="109"/>
    </row>
    <row r="40" spans="1:16" ht="15.75" thickBot="1" x14ac:dyDescent="0.3">
      <c r="A40" s="128" t="s">
        <v>35</v>
      </c>
      <c r="B40" s="129"/>
      <c r="C40" s="129"/>
      <c r="D40" s="129"/>
      <c r="E40" s="129"/>
      <c r="F40" s="129"/>
      <c r="G40" s="111"/>
      <c r="H40" s="87"/>
      <c r="I40" s="88"/>
      <c r="J40" s="130" t="s">
        <v>36</v>
      </c>
      <c r="K40" s="130"/>
      <c r="L40" s="130"/>
      <c r="M40" s="130"/>
      <c r="N40" s="131"/>
      <c r="O40" s="61">
        <f>IF(H13="Y",O38,0)</f>
        <v>0</v>
      </c>
      <c r="P40" s="63"/>
    </row>
    <row r="41" spans="1:16" x14ac:dyDescent="0.25">
      <c r="A41" s="78" t="s">
        <v>37</v>
      </c>
      <c r="B41" s="79"/>
      <c r="C41" s="79"/>
      <c r="D41" s="79"/>
      <c r="E41" s="79"/>
      <c r="F41" s="110"/>
      <c r="G41" s="117"/>
      <c r="H41" s="106"/>
      <c r="I41" s="107"/>
      <c r="J41" s="132" t="s">
        <v>38</v>
      </c>
      <c r="K41" s="133"/>
      <c r="L41" s="133"/>
      <c r="M41" s="133"/>
      <c r="N41" s="133"/>
      <c r="O41" s="133"/>
      <c r="P41" s="134"/>
    </row>
    <row r="42" spans="1:16" ht="15.75" thickBot="1" x14ac:dyDescent="0.3">
      <c r="A42" s="66" t="s">
        <v>39</v>
      </c>
      <c r="B42" s="67"/>
      <c r="C42" s="67"/>
      <c r="D42" s="67"/>
      <c r="E42" s="67"/>
      <c r="F42" s="118"/>
      <c r="G42" s="117"/>
      <c r="H42" s="106"/>
      <c r="I42" s="107"/>
      <c r="J42" s="183" t="s">
        <v>69</v>
      </c>
      <c r="K42" s="136"/>
      <c r="L42" s="136"/>
      <c r="M42" s="136"/>
      <c r="N42" s="136"/>
      <c r="O42" s="136"/>
      <c r="P42" s="137"/>
    </row>
    <row r="43" spans="1:16" x14ac:dyDescent="0.25">
      <c r="A43" s="138" t="s">
        <v>41</v>
      </c>
      <c r="B43" s="139"/>
      <c r="C43" s="139"/>
      <c r="D43" s="139"/>
      <c r="E43" s="139"/>
      <c r="F43" s="139"/>
      <c r="G43" s="117"/>
      <c r="H43" s="106"/>
      <c r="I43" s="107"/>
      <c r="J43" s="112"/>
      <c r="K43" s="113"/>
      <c r="L43" s="113"/>
      <c r="M43" s="113"/>
      <c r="N43" s="113"/>
      <c r="O43" s="113"/>
      <c r="P43" s="142"/>
    </row>
    <row r="44" spans="1:16" x14ac:dyDescent="0.25">
      <c r="A44" s="138"/>
      <c r="B44" s="139"/>
      <c r="C44" s="139"/>
      <c r="D44" s="139"/>
      <c r="E44" s="139"/>
      <c r="F44" s="139"/>
      <c r="G44" s="117"/>
      <c r="H44" s="106"/>
      <c r="I44" s="107"/>
      <c r="J44" s="112"/>
      <c r="K44" s="113"/>
      <c r="L44" s="113"/>
      <c r="M44" s="113"/>
      <c r="N44" s="113"/>
      <c r="O44" s="113"/>
      <c r="P44" s="142"/>
    </row>
    <row r="45" spans="1:16" x14ac:dyDescent="0.25">
      <c r="A45" s="138"/>
      <c r="B45" s="139"/>
      <c r="C45" s="139"/>
      <c r="D45" s="139"/>
      <c r="E45" s="139"/>
      <c r="F45" s="139"/>
      <c r="G45" s="117"/>
      <c r="H45" s="106"/>
      <c r="I45" s="107"/>
      <c r="J45" s="112"/>
      <c r="K45" s="113"/>
      <c r="L45" s="113"/>
      <c r="M45" s="113"/>
      <c r="N45" s="113"/>
      <c r="O45" s="113"/>
      <c r="P45" s="142"/>
    </row>
    <row r="46" spans="1:16" x14ac:dyDescent="0.25">
      <c r="A46" s="138"/>
      <c r="B46" s="139"/>
      <c r="C46" s="139"/>
      <c r="D46" s="139"/>
      <c r="E46" s="139"/>
      <c r="F46" s="139"/>
      <c r="G46" s="117"/>
      <c r="H46" s="106"/>
      <c r="I46" s="107"/>
      <c r="J46" s="112"/>
      <c r="K46" s="113"/>
      <c r="L46" s="113"/>
      <c r="M46" s="113"/>
      <c r="N46" s="113"/>
      <c r="O46" s="113"/>
      <c r="P46" s="142"/>
    </row>
    <row r="47" spans="1:16" ht="15.75" thickBot="1" x14ac:dyDescent="0.3">
      <c r="A47" s="140"/>
      <c r="B47" s="141"/>
      <c r="C47" s="141"/>
      <c r="D47" s="141"/>
      <c r="E47" s="141"/>
      <c r="F47" s="141"/>
      <c r="G47" s="143" t="s">
        <v>42</v>
      </c>
      <c r="H47" s="144"/>
      <c r="I47" s="145"/>
      <c r="J47" s="143" t="s">
        <v>43</v>
      </c>
      <c r="K47" s="144"/>
      <c r="L47" s="144"/>
      <c r="M47" s="144"/>
      <c r="N47" s="144"/>
      <c r="O47" s="144"/>
      <c r="P47" s="145"/>
    </row>
    <row r="48" spans="1:16" ht="15.75" thickBot="1" x14ac:dyDescent="0.3">
      <c r="A48" s="61" t="s">
        <v>53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3"/>
    </row>
    <row r="57" spans="1:16" ht="15.75" thickBot="1" x14ac:dyDescent="0.3"/>
    <row r="58" spans="1:16" ht="19.5" x14ac:dyDescent="0.3">
      <c r="A58" s="35" t="s">
        <v>67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7"/>
    </row>
    <row r="59" spans="1:16" ht="15.75" customHeight="1" x14ac:dyDescent="0.25">
      <c r="A59" s="58" t="s">
        <v>1</v>
      </c>
      <c r="B59" s="59"/>
      <c r="C59" s="38" t="s">
        <v>68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59" t="s">
        <v>45</v>
      </c>
      <c r="O59" s="59"/>
      <c r="P59" s="60"/>
    </row>
    <row r="60" spans="1:16" ht="15.75" x14ac:dyDescent="0.25">
      <c r="A60" s="58"/>
      <c r="B60" s="59"/>
      <c r="C60" s="39" t="s">
        <v>48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59"/>
      <c r="O60" s="59"/>
      <c r="P60" s="60"/>
    </row>
    <row r="61" spans="1:16" ht="16.5" thickBot="1" x14ac:dyDescent="0.3">
      <c r="A61" s="9"/>
      <c r="B61" s="10"/>
      <c r="C61" s="64" t="s">
        <v>49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12"/>
      <c r="O61" s="13"/>
      <c r="P61" s="14"/>
    </row>
    <row r="62" spans="1:16" ht="15.75" thickBot="1" x14ac:dyDescent="0.3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3"/>
    </row>
    <row r="63" spans="1:16" ht="15" customHeight="1" x14ac:dyDescent="0.25">
      <c r="A63" s="40" t="s">
        <v>5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2"/>
    </row>
    <row r="64" spans="1:16" ht="15.75" customHeight="1" thickBot="1" x14ac:dyDescent="0.3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5"/>
    </row>
    <row r="65" spans="1:16" x14ac:dyDescent="0.25">
      <c r="A65" s="46" t="s">
        <v>55</v>
      </c>
      <c r="B65" s="47"/>
      <c r="C65" s="47"/>
      <c r="D65" s="47"/>
      <c r="E65" s="47"/>
      <c r="F65" s="47"/>
      <c r="G65" s="47"/>
      <c r="H65" s="48"/>
      <c r="I65" s="49" t="s">
        <v>7</v>
      </c>
      <c r="J65" s="49"/>
      <c r="K65" s="49"/>
      <c r="L65" s="49"/>
      <c r="M65" s="49"/>
      <c r="N65" s="49"/>
      <c r="O65" s="49"/>
      <c r="P65" s="50"/>
    </row>
    <row r="66" spans="1:16" x14ac:dyDescent="0.25">
      <c r="A66" s="51" t="s">
        <v>56</v>
      </c>
      <c r="B66" s="52"/>
      <c r="C66" s="52"/>
      <c r="D66" s="52"/>
      <c r="E66" s="52"/>
      <c r="F66" s="52"/>
      <c r="G66" s="52"/>
      <c r="H66" s="53"/>
      <c r="I66" s="54" t="s">
        <v>9</v>
      </c>
      <c r="J66" s="54"/>
      <c r="K66" s="54"/>
      <c r="L66" s="54"/>
      <c r="M66" s="54"/>
      <c r="N66" s="54"/>
      <c r="O66" s="54"/>
      <c r="P66" s="55"/>
    </row>
    <row r="67" spans="1:16" x14ac:dyDescent="0.25">
      <c r="A67" s="56" t="s">
        <v>10</v>
      </c>
      <c r="B67" s="57"/>
      <c r="C67" s="57"/>
      <c r="D67" s="57"/>
      <c r="E67" s="57"/>
      <c r="F67" s="57"/>
      <c r="G67" s="57"/>
      <c r="H67" s="23" t="s">
        <v>11</v>
      </c>
      <c r="I67" s="54" t="s">
        <v>12</v>
      </c>
      <c r="J67" s="54"/>
      <c r="K67" s="54"/>
      <c r="L67" s="54"/>
      <c r="M67" s="54"/>
      <c r="N67" s="54"/>
      <c r="O67" s="54"/>
      <c r="P67" s="55"/>
    </row>
    <row r="68" spans="1:16" ht="15.75" thickBot="1" x14ac:dyDescent="0.3">
      <c r="A68" s="68" t="s">
        <v>50</v>
      </c>
      <c r="B68" s="69"/>
      <c r="C68" s="69"/>
      <c r="D68" s="69"/>
      <c r="E68" s="69"/>
      <c r="F68" s="69"/>
      <c r="G68" s="15" t="s">
        <v>14</v>
      </c>
      <c r="H68" s="31">
        <v>27</v>
      </c>
      <c r="I68" s="70" t="s">
        <v>15</v>
      </c>
      <c r="J68" s="70"/>
      <c r="K68" s="70"/>
      <c r="L68" s="70"/>
      <c r="M68" s="70"/>
      <c r="N68" s="70"/>
      <c r="O68" s="70"/>
      <c r="P68" s="71"/>
    </row>
    <row r="69" spans="1:16" ht="15.75" thickBot="1" x14ac:dyDescent="0.3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4"/>
    </row>
    <row r="70" spans="1:16" ht="15.75" thickBot="1" x14ac:dyDescent="0.3">
      <c r="A70" s="75" t="s">
        <v>16</v>
      </c>
      <c r="B70" s="76"/>
      <c r="C70" s="76"/>
      <c r="D70" s="76"/>
      <c r="E70" s="76"/>
      <c r="F70" s="76"/>
      <c r="G70" s="76"/>
      <c r="H70" s="77"/>
      <c r="I70" s="75" t="s">
        <v>17</v>
      </c>
      <c r="J70" s="76"/>
      <c r="K70" s="76"/>
      <c r="L70" s="76"/>
      <c r="M70" s="76"/>
      <c r="N70" s="76"/>
      <c r="O70" s="76"/>
      <c r="P70" s="77"/>
    </row>
    <row r="71" spans="1:16" x14ac:dyDescent="0.25">
      <c r="A71" s="78" t="s">
        <v>18</v>
      </c>
      <c r="B71" s="79"/>
      <c r="C71" s="79"/>
      <c r="D71" s="79"/>
      <c r="E71" s="79"/>
      <c r="F71" s="79"/>
      <c r="G71" s="79"/>
      <c r="H71" s="80"/>
      <c r="I71" s="78" t="s">
        <v>18</v>
      </c>
      <c r="J71" s="79"/>
      <c r="K71" s="79"/>
      <c r="L71" s="79"/>
      <c r="M71" s="79"/>
      <c r="N71" s="79"/>
      <c r="O71" s="79"/>
      <c r="P71" s="80"/>
    </row>
    <row r="72" spans="1:16" x14ac:dyDescent="0.25">
      <c r="A72" s="51" t="s">
        <v>19</v>
      </c>
      <c r="B72" s="52"/>
      <c r="C72" s="52"/>
      <c r="D72" s="52"/>
      <c r="E72" s="52"/>
      <c r="F72" s="52"/>
      <c r="G72" s="52"/>
      <c r="H72" s="65"/>
      <c r="I72" s="51" t="s">
        <v>19</v>
      </c>
      <c r="J72" s="52"/>
      <c r="K72" s="52"/>
      <c r="L72" s="52"/>
      <c r="M72" s="52"/>
      <c r="N72" s="52"/>
      <c r="O72" s="52"/>
      <c r="P72" s="65"/>
    </row>
    <row r="73" spans="1:16" x14ac:dyDescent="0.25">
      <c r="A73" s="51"/>
      <c r="B73" s="52"/>
      <c r="C73" s="52"/>
      <c r="D73" s="52"/>
      <c r="E73" s="52"/>
      <c r="F73" s="52"/>
      <c r="G73" s="52"/>
      <c r="H73" s="65"/>
      <c r="I73" s="51"/>
      <c r="J73" s="52"/>
      <c r="K73" s="52"/>
      <c r="L73" s="52"/>
      <c r="M73" s="52"/>
      <c r="N73" s="52"/>
      <c r="O73" s="52"/>
      <c r="P73" s="65"/>
    </row>
    <row r="74" spans="1:16" x14ac:dyDescent="0.25">
      <c r="A74" s="51" t="s">
        <v>20</v>
      </c>
      <c r="B74" s="52"/>
      <c r="C74" s="52"/>
      <c r="D74" s="52"/>
      <c r="E74" s="52"/>
      <c r="F74" s="52"/>
      <c r="G74" s="52"/>
      <c r="H74" s="65"/>
      <c r="I74" s="51" t="s">
        <v>20</v>
      </c>
      <c r="J74" s="52"/>
      <c r="K74" s="52"/>
      <c r="L74" s="52"/>
      <c r="M74" s="52"/>
      <c r="N74" s="52"/>
      <c r="O74" s="52"/>
      <c r="P74" s="65"/>
    </row>
    <row r="75" spans="1:16" ht="15.75" thickBot="1" x14ac:dyDescent="0.3">
      <c r="A75" s="66" t="s">
        <v>13</v>
      </c>
      <c r="B75" s="67"/>
      <c r="C75" s="67"/>
      <c r="D75" s="67"/>
      <c r="E75" s="67"/>
      <c r="F75" s="67"/>
      <c r="G75" s="15" t="s">
        <v>14</v>
      </c>
      <c r="H75" s="17"/>
      <c r="I75" s="66" t="s">
        <v>13</v>
      </c>
      <c r="J75" s="67"/>
      <c r="K75" s="67"/>
      <c r="L75" s="67"/>
      <c r="M75" s="67"/>
      <c r="N75" s="67"/>
      <c r="O75" s="15" t="s">
        <v>14</v>
      </c>
      <c r="P75" s="17"/>
    </row>
    <row r="76" spans="1:16" ht="15.75" thickBot="1" x14ac:dyDescent="0.3">
      <c r="A76" s="89"/>
      <c r="B76" s="90"/>
      <c r="C76" s="90"/>
      <c r="D76" s="90"/>
      <c r="E76" s="90"/>
      <c r="F76" s="90"/>
      <c r="G76" s="90"/>
      <c r="H76" s="90"/>
      <c r="I76" s="62"/>
      <c r="J76" s="62"/>
      <c r="K76" s="62"/>
      <c r="L76" s="62"/>
      <c r="M76" s="62"/>
      <c r="N76" s="62"/>
      <c r="O76" s="62"/>
      <c r="P76" s="63"/>
    </row>
    <row r="77" spans="1:16" ht="15" customHeight="1" x14ac:dyDescent="0.25">
      <c r="A77" s="91" t="s">
        <v>21</v>
      </c>
      <c r="B77" s="93" t="s">
        <v>22</v>
      </c>
      <c r="C77" s="94"/>
      <c r="D77" s="93" t="s">
        <v>23</v>
      </c>
      <c r="E77" s="94"/>
      <c r="F77" s="97" t="s">
        <v>24</v>
      </c>
      <c r="G77" s="97" t="s">
        <v>25</v>
      </c>
      <c r="H77" s="97" t="s">
        <v>26</v>
      </c>
      <c r="I77" s="97" t="s">
        <v>27</v>
      </c>
      <c r="J77" s="99" t="s">
        <v>28</v>
      </c>
      <c r="K77" s="100"/>
      <c r="L77" s="103" t="s">
        <v>29</v>
      </c>
      <c r="M77" s="104"/>
      <c r="N77" s="105"/>
      <c r="O77" s="81" t="s">
        <v>30</v>
      </c>
      <c r="P77" s="82"/>
    </row>
    <row r="78" spans="1:16" ht="15" customHeight="1" thickBot="1" x14ac:dyDescent="0.3">
      <c r="A78" s="92"/>
      <c r="B78" s="95"/>
      <c r="C78" s="96"/>
      <c r="D78" s="95"/>
      <c r="E78" s="96"/>
      <c r="F78" s="98"/>
      <c r="G78" s="98"/>
      <c r="H78" s="98"/>
      <c r="I78" s="98"/>
      <c r="J78" s="101"/>
      <c r="K78" s="102"/>
      <c r="L78" s="26" t="s">
        <v>25</v>
      </c>
      <c r="M78" s="85" t="s">
        <v>26</v>
      </c>
      <c r="N78" s="86"/>
      <c r="O78" s="83"/>
      <c r="P78" s="84"/>
    </row>
    <row r="79" spans="1:16" x14ac:dyDescent="0.25">
      <c r="A79" s="27">
        <v>1</v>
      </c>
      <c r="B79" s="87" t="s">
        <v>54</v>
      </c>
      <c r="C79" s="87"/>
      <c r="D79" s="87"/>
      <c r="E79" s="87"/>
      <c r="F79" s="28">
        <v>100</v>
      </c>
      <c r="G79" s="28">
        <v>50</v>
      </c>
      <c r="H79" s="28">
        <f>G79*F79</f>
        <v>5000</v>
      </c>
      <c r="I79" s="28">
        <v>0</v>
      </c>
      <c r="J79" s="87">
        <f>H79-I79</f>
        <v>5000</v>
      </c>
      <c r="K79" s="87"/>
      <c r="L79" s="28">
        <v>18</v>
      </c>
      <c r="M79" s="87">
        <f>J79*L79/100</f>
        <v>900</v>
      </c>
      <c r="N79" s="87"/>
      <c r="O79" s="87">
        <f>J79+M79</f>
        <v>5900</v>
      </c>
      <c r="P79" s="88"/>
    </row>
    <row r="80" spans="1:16" x14ac:dyDescent="0.25">
      <c r="A80" s="19"/>
      <c r="B80" s="106"/>
      <c r="C80" s="106"/>
      <c r="D80" s="106"/>
      <c r="E80" s="106"/>
      <c r="F80" s="20"/>
      <c r="G80" s="20"/>
      <c r="H80" s="20">
        <f>G80*F80</f>
        <v>0</v>
      </c>
      <c r="I80" s="20"/>
      <c r="J80" s="106">
        <f>H80-I80</f>
        <v>0</v>
      </c>
      <c r="K80" s="106"/>
      <c r="L80" s="20"/>
      <c r="M80" s="106">
        <f>J80*L80/100</f>
        <v>0</v>
      </c>
      <c r="N80" s="106"/>
      <c r="O80" s="106">
        <f>J80+M80</f>
        <v>0</v>
      </c>
      <c r="P80" s="107"/>
    </row>
    <row r="81" spans="1:16" x14ac:dyDescent="0.25">
      <c r="A81" s="19"/>
      <c r="B81" s="106"/>
      <c r="C81" s="106"/>
      <c r="D81" s="106"/>
      <c r="E81" s="106"/>
      <c r="F81" s="20"/>
      <c r="G81" s="20"/>
      <c r="H81" s="20">
        <f t="shared" ref="H81:H89" si="4">G81*F81</f>
        <v>0</v>
      </c>
      <c r="I81" s="20"/>
      <c r="J81" s="106">
        <f t="shared" ref="J81:J89" si="5">H81-I81</f>
        <v>0</v>
      </c>
      <c r="K81" s="106"/>
      <c r="L81" s="20"/>
      <c r="M81" s="106">
        <f t="shared" ref="M81:M89" si="6">J81*L81/100</f>
        <v>0</v>
      </c>
      <c r="N81" s="106"/>
      <c r="O81" s="106">
        <f t="shared" ref="O81:O89" si="7">J81+M81</f>
        <v>0</v>
      </c>
      <c r="P81" s="107"/>
    </row>
    <row r="82" spans="1:16" x14ac:dyDescent="0.25">
      <c r="A82" s="19"/>
      <c r="B82" s="106"/>
      <c r="C82" s="106"/>
      <c r="D82" s="106"/>
      <c r="E82" s="106"/>
      <c r="F82" s="20"/>
      <c r="G82" s="20"/>
      <c r="H82" s="20">
        <f t="shared" si="4"/>
        <v>0</v>
      </c>
      <c r="I82" s="20"/>
      <c r="J82" s="106">
        <f t="shared" si="5"/>
        <v>0</v>
      </c>
      <c r="K82" s="106"/>
      <c r="L82" s="20"/>
      <c r="M82" s="106">
        <f t="shared" si="6"/>
        <v>0</v>
      </c>
      <c r="N82" s="106"/>
      <c r="O82" s="106">
        <f t="shared" si="7"/>
        <v>0</v>
      </c>
      <c r="P82" s="107"/>
    </row>
    <row r="83" spans="1:16" x14ac:dyDescent="0.25">
      <c r="A83" s="19"/>
      <c r="B83" s="106"/>
      <c r="C83" s="106"/>
      <c r="D83" s="106"/>
      <c r="E83" s="106"/>
      <c r="F83" s="20"/>
      <c r="G83" s="20"/>
      <c r="H83" s="20">
        <f t="shared" si="4"/>
        <v>0</v>
      </c>
      <c r="I83" s="20"/>
      <c r="J83" s="106">
        <f t="shared" si="5"/>
        <v>0</v>
      </c>
      <c r="K83" s="106"/>
      <c r="L83" s="20"/>
      <c r="M83" s="106">
        <f t="shared" si="6"/>
        <v>0</v>
      </c>
      <c r="N83" s="106"/>
      <c r="O83" s="106">
        <f t="shared" si="7"/>
        <v>0</v>
      </c>
      <c r="P83" s="107"/>
    </row>
    <row r="84" spans="1:16" x14ac:dyDescent="0.25">
      <c r="A84" s="19"/>
      <c r="B84" s="106"/>
      <c r="C84" s="106"/>
      <c r="D84" s="106"/>
      <c r="E84" s="106"/>
      <c r="F84" s="20"/>
      <c r="G84" s="20"/>
      <c r="H84" s="20">
        <f t="shared" si="4"/>
        <v>0</v>
      </c>
      <c r="I84" s="20"/>
      <c r="J84" s="106">
        <f t="shared" si="5"/>
        <v>0</v>
      </c>
      <c r="K84" s="106"/>
      <c r="L84" s="20"/>
      <c r="M84" s="106">
        <f t="shared" si="6"/>
        <v>0</v>
      </c>
      <c r="N84" s="106"/>
      <c r="O84" s="106">
        <f t="shared" si="7"/>
        <v>0</v>
      </c>
      <c r="P84" s="107"/>
    </row>
    <row r="85" spans="1:16" x14ac:dyDescent="0.25">
      <c r="A85" s="19"/>
      <c r="B85" s="106"/>
      <c r="C85" s="106"/>
      <c r="D85" s="106"/>
      <c r="E85" s="106"/>
      <c r="F85" s="20"/>
      <c r="G85" s="20"/>
      <c r="H85" s="20">
        <f t="shared" si="4"/>
        <v>0</v>
      </c>
      <c r="I85" s="20"/>
      <c r="J85" s="106">
        <f t="shared" si="5"/>
        <v>0</v>
      </c>
      <c r="K85" s="106"/>
      <c r="L85" s="20"/>
      <c r="M85" s="106">
        <f t="shared" si="6"/>
        <v>0</v>
      </c>
      <c r="N85" s="106"/>
      <c r="O85" s="106">
        <f t="shared" si="7"/>
        <v>0</v>
      </c>
      <c r="P85" s="107"/>
    </row>
    <row r="86" spans="1:16" x14ac:dyDescent="0.25">
      <c r="A86" s="19"/>
      <c r="B86" s="106"/>
      <c r="C86" s="106"/>
      <c r="D86" s="106"/>
      <c r="E86" s="106"/>
      <c r="F86" s="20"/>
      <c r="G86" s="20"/>
      <c r="H86" s="20">
        <f t="shared" si="4"/>
        <v>0</v>
      </c>
      <c r="I86" s="20"/>
      <c r="J86" s="106">
        <f t="shared" si="5"/>
        <v>0</v>
      </c>
      <c r="K86" s="106"/>
      <c r="L86" s="20"/>
      <c r="M86" s="106">
        <f t="shared" si="6"/>
        <v>0</v>
      </c>
      <c r="N86" s="106"/>
      <c r="O86" s="106">
        <f t="shared" si="7"/>
        <v>0</v>
      </c>
      <c r="P86" s="107"/>
    </row>
    <row r="87" spans="1:16" x14ac:dyDescent="0.25">
      <c r="A87" s="19"/>
      <c r="B87" s="106"/>
      <c r="C87" s="106"/>
      <c r="D87" s="106"/>
      <c r="E87" s="106"/>
      <c r="F87" s="20"/>
      <c r="G87" s="20"/>
      <c r="H87" s="20">
        <f t="shared" si="4"/>
        <v>0</v>
      </c>
      <c r="I87" s="20"/>
      <c r="J87" s="106">
        <f t="shared" si="5"/>
        <v>0</v>
      </c>
      <c r="K87" s="106"/>
      <c r="L87" s="20"/>
      <c r="M87" s="106">
        <f t="shared" si="6"/>
        <v>0</v>
      </c>
      <c r="N87" s="106"/>
      <c r="O87" s="106">
        <f t="shared" si="7"/>
        <v>0</v>
      </c>
      <c r="P87" s="107"/>
    </row>
    <row r="88" spans="1:16" x14ac:dyDescent="0.25">
      <c r="A88" s="19"/>
      <c r="B88" s="106"/>
      <c r="C88" s="106"/>
      <c r="D88" s="106"/>
      <c r="E88" s="106"/>
      <c r="F88" s="20"/>
      <c r="G88" s="20"/>
      <c r="H88" s="20">
        <f t="shared" si="4"/>
        <v>0</v>
      </c>
      <c r="I88" s="20"/>
      <c r="J88" s="106">
        <f t="shared" si="5"/>
        <v>0</v>
      </c>
      <c r="K88" s="106"/>
      <c r="L88" s="20"/>
      <c r="M88" s="106">
        <f t="shared" si="6"/>
        <v>0</v>
      </c>
      <c r="N88" s="106"/>
      <c r="O88" s="106">
        <f t="shared" si="7"/>
        <v>0</v>
      </c>
      <c r="P88" s="107"/>
    </row>
    <row r="89" spans="1:16" ht="15.75" thickBot="1" x14ac:dyDescent="0.3">
      <c r="A89" s="29"/>
      <c r="B89" s="108"/>
      <c r="C89" s="108"/>
      <c r="D89" s="108"/>
      <c r="E89" s="108"/>
      <c r="F89" s="30"/>
      <c r="G89" s="30"/>
      <c r="H89" s="30">
        <f t="shared" si="4"/>
        <v>0</v>
      </c>
      <c r="I89" s="30"/>
      <c r="J89" s="108">
        <f t="shared" si="5"/>
        <v>0</v>
      </c>
      <c r="K89" s="108"/>
      <c r="L89" s="30"/>
      <c r="M89" s="108">
        <f t="shared" si="6"/>
        <v>0</v>
      </c>
      <c r="N89" s="108"/>
      <c r="O89" s="108">
        <f t="shared" si="7"/>
        <v>0</v>
      </c>
      <c r="P89" s="109"/>
    </row>
    <row r="90" spans="1:16" ht="27" thickBot="1" x14ac:dyDescent="0.3">
      <c r="A90" s="120" t="s">
        <v>30</v>
      </c>
      <c r="B90" s="121"/>
      <c r="C90" s="121"/>
      <c r="D90" s="121"/>
      <c r="E90" s="122"/>
      <c r="F90" s="24">
        <f>SUM(F79:F89)</f>
        <v>100</v>
      </c>
      <c r="G90" s="24"/>
      <c r="H90" s="24">
        <f>SUM(H79:H89)</f>
        <v>5000</v>
      </c>
      <c r="I90" s="24">
        <f>SUM(I79:I89)</f>
        <v>0</v>
      </c>
      <c r="J90" s="123">
        <f>SUM(J79:K89)</f>
        <v>5000</v>
      </c>
      <c r="K90" s="124"/>
      <c r="L90" s="25"/>
      <c r="M90" s="125">
        <f>SUM(M79:M89)</f>
        <v>900</v>
      </c>
      <c r="N90" s="126"/>
      <c r="O90" s="125">
        <f>SUM(O79:O89)</f>
        <v>5900</v>
      </c>
      <c r="P90" s="127"/>
    </row>
    <row r="91" spans="1:16" ht="15.75" thickBot="1" x14ac:dyDescent="0.3">
      <c r="A91" s="75" t="s">
        <v>31</v>
      </c>
      <c r="B91" s="76"/>
      <c r="C91" s="76"/>
      <c r="D91" s="76"/>
      <c r="E91" s="76"/>
      <c r="F91" s="76"/>
      <c r="G91" s="76"/>
      <c r="H91" s="76"/>
      <c r="I91" s="76"/>
      <c r="J91" s="78" t="s">
        <v>32</v>
      </c>
      <c r="K91" s="79"/>
      <c r="L91" s="79"/>
      <c r="M91" s="79"/>
      <c r="N91" s="110"/>
      <c r="O91" s="111">
        <f>J90</f>
        <v>5000</v>
      </c>
      <c r="P91" s="88"/>
    </row>
    <row r="92" spans="1:16" x14ac:dyDescent="0.25">
      <c r="A92" s="112"/>
      <c r="B92" s="113"/>
      <c r="C92" s="113"/>
      <c r="D92" s="113"/>
      <c r="E92" s="113"/>
      <c r="F92" s="113"/>
      <c r="G92" s="113"/>
      <c r="H92" s="113"/>
      <c r="I92" s="113"/>
      <c r="J92" s="114" t="s">
        <v>33</v>
      </c>
      <c r="K92" s="115"/>
      <c r="L92" s="115"/>
      <c r="M92" s="115"/>
      <c r="N92" s="116"/>
      <c r="O92" s="117">
        <f>M90</f>
        <v>900</v>
      </c>
      <c r="P92" s="107"/>
    </row>
    <row r="93" spans="1:16" ht="15.75" thickBot="1" x14ac:dyDescent="0.3">
      <c r="A93" s="89"/>
      <c r="B93" s="90"/>
      <c r="C93" s="90"/>
      <c r="D93" s="90"/>
      <c r="E93" s="90"/>
      <c r="F93" s="90"/>
      <c r="G93" s="113"/>
      <c r="H93" s="113"/>
      <c r="I93" s="113"/>
      <c r="J93" s="66" t="s">
        <v>34</v>
      </c>
      <c r="K93" s="67"/>
      <c r="L93" s="67"/>
      <c r="M93" s="67"/>
      <c r="N93" s="118"/>
      <c r="O93" s="119">
        <f>SUM(O91:P92)</f>
        <v>5900</v>
      </c>
      <c r="P93" s="109"/>
    </row>
    <row r="94" spans="1:16" ht="15.75" thickBot="1" x14ac:dyDescent="0.3">
      <c r="A94" s="128" t="s">
        <v>35</v>
      </c>
      <c r="B94" s="129"/>
      <c r="C94" s="129"/>
      <c r="D94" s="129"/>
      <c r="E94" s="129"/>
      <c r="F94" s="129"/>
      <c r="G94" s="111"/>
      <c r="H94" s="87"/>
      <c r="I94" s="88"/>
      <c r="J94" s="130" t="s">
        <v>36</v>
      </c>
      <c r="K94" s="130"/>
      <c r="L94" s="130"/>
      <c r="M94" s="130"/>
      <c r="N94" s="131"/>
      <c r="O94" s="61">
        <f>IF(H67="Y",O92,0)</f>
        <v>0</v>
      </c>
      <c r="P94" s="63"/>
    </row>
    <row r="95" spans="1:16" x14ac:dyDescent="0.25">
      <c r="A95" s="78" t="s">
        <v>37</v>
      </c>
      <c r="B95" s="79"/>
      <c r="C95" s="79"/>
      <c r="D95" s="79"/>
      <c r="E95" s="79"/>
      <c r="F95" s="110"/>
      <c r="G95" s="117"/>
      <c r="H95" s="106"/>
      <c r="I95" s="107"/>
      <c r="J95" s="132" t="s">
        <v>38</v>
      </c>
      <c r="K95" s="133"/>
      <c r="L95" s="133"/>
      <c r="M95" s="133"/>
      <c r="N95" s="133"/>
      <c r="O95" s="133"/>
      <c r="P95" s="134"/>
    </row>
    <row r="96" spans="1:16" ht="15.75" thickBot="1" x14ac:dyDescent="0.3">
      <c r="A96" s="66" t="s">
        <v>39</v>
      </c>
      <c r="B96" s="67"/>
      <c r="C96" s="67"/>
      <c r="D96" s="67"/>
      <c r="E96" s="67"/>
      <c r="F96" s="118"/>
      <c r="G96" s="117"/>
      <c r="H96" s="106"/>
      <c r="I96" s="107"/>
      <c r="J96" s="183" t="s">
        <v>69</v>
      </c>
      <c r="K96" s="136"/>
      <c r="L96" s="136"/>
      <c r="M96" s="136"/>
      <c r="N96" s="136"/>
      <c r="O96" s="136"/>
      <c r="P96" s="137"/>
    </row>
    <row r="97" spans="1:16" x14ac:dyDescent="0.25">
      <c r="A97" s="138" t="s">
        <v>41</v>
      </c>
      <c r="B97" s="139"/>
      <c r="C97" s="139"/>
      <c r="D97" s="139"/>
      <c r="E97" s="139"/>
      <c r="F97" s="139"/>
      <c r="G97" s="117"/>
      <c r="H97" s="106"/>
      <c r="I97" s="107"/>
      <c r="J97" s="112"/>
      <c r="K97" s="113"/>
      <c r="L97" s="113"/>
      <c r="M97" s="113"/>
      <c r="N97" s="113"/>
      <c r="O97" s="113"/>
      <c r="P97" s="142"/>
    </row>
    <row r="98" spans="1:16" x14ac:dyDescent="0.25">
      <c r="A98" s="138"/>
      <c r="B98" s="139"/>
      <c r="C98" s="139"/>
      <c r="D98" s="139"/>
      <c r="E98" s="139"/>
      <c r="F98" s="139"/>
      <c r="G98" s="117"/>
      <c r="H98" s="106"/>
      <c r="I98" s="107"/>
      <c r="J98" s="112"/>
      <c r="K98" s="113"/>
      <c r="L98" s="113"/>
      <c r="M98" s="113"/>
      <c r="N98" s="113"/>
      <c r="O98" s="113"/>
      <c r="P98" s="142"/>
    </row>
    <row r="99" spans="1:16" x14ac:dyDescent="0.25">
      <c r="A99" s="138"/>
      <c r="B99" s="139"/>
      <c r="C99" s="139"/>
      <c r="D99" s="139"/>
      <c r="E99" s="139"/>
      <c r="F99" s="139"/>
      <c r="G99" s="117"/>
      <c r="H99" s="106"/>
      <c r="I99" s="107"/>
      <c r="J99" s="112"/>
      <c r="K99" s="113"/>
      <c r="L99" s="113"/>
      <c r="M99" s="113"/>
      <c r="N99" s="113"/>
      <c r="O99" s="113"/>
      <c r="P99" s="142"/>
    </row>
    <row r="100" spans="1:16" x14ac:dyDescent="0.25">
      <c r="A100" s="138"/>
      <c r="B100" s="139"/>
      <c r="C100" s="139"/>
      <c r="D100" s="139"/>
      <c r="E100" s="139"/>
      <c r="F100" s="139"/>
      <c r="G100" s="117"/>
      <c r="H100" s="106"/>
      <c r="I100" s="107"/>
      <c r="J100" s="112"/>
      <c r="K100" s="113"/>
      <c r="L100" s="113"/>
      <c r="M100" s="113"/>
      <c r="N100" s="113"/>
      <c r="O100" s="113"/>
      <c r="P100" s="142"/>
    </row>
    <row r="101" spans="1:16" ht="15.75" thickBot="1" x14ac:dyDescent="0.3">
      <c r="A101" s="140"/>
      <c r="B101" s="141"/>
      <c r="C101" s="141"/>
      <c r="D101" s="141"/>
      <c r="E101" s="141"/>
      <c r="F101" s="141"/>
      <c r="G101" s="143" t="s">
        <v>42</v>
      </c>
      <c r="H101" s="144"/>
      <c r="I101" s="145"/>
      <c r="J101" s="143" t="s">
        <v>43</v>
      </c>
      <c r="K101" s="144"/>
      <c r="L101" s="144"/>
      <c r="M101" s="144"/>
      <c r="N101" s="144"/>
      <c r="O101" s="144"/>
      <c r="P101" s="145"/>
    </row>
    <row r="102" spans="1:16" ht="15.75" thickBot="1" x14ac:dyDescent="0.3">
      <c r="A102" s="61" t="s">
        <v>53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3"/>
    </row>
    <row r="110" spans="1:16" ht="15.75" thickBot="1" x14ac:dyDescent="0.3"/>
    <row r="111" spans="1:16" ht="20.25" x14ac:dyDescent="0.3">
      <c r="A111" s="1"/>
      <c r="B111" s="2"/>
      <c r="C111" s="3"/>
      <c r="D111" s="146" t="s">
        <v>0</v>
      </c>
      <c r="E111" s="146"/>
      <c r="F111" s="146"/>
      <c r="G111" s="146"/>
      <c r="H111" s="146"/>
      <c r="I111" s="146"/>
      <c r="J111" s="146"/>
      <c r="K111" s="146"/>
      <c r="L111" s="146"/>
      <c r="M111" s="146"/>
      <c r="N111" s="4"/>
      <c r="O111" s="4"/>
      <c r="P111" s="5"/>
    </row>
    <row r="112" spans="1:16" ht="15.75" x14ac:dyDescent="0.25">
      <c r="A112" s="58" t="s">
        <v>1</v>
      </c>
      <c r="B112" s="59"/>
      <c r="C112" s="6"/>
      <c r="D112" s="6"/>
      <c r="E112" s="38" t="s">
        <v>2</v>
      </c>
      <c r="F112" s="38"/>
      <c r="G112" s="38"/>
      <c r="H112" s="38"/>
      <c r="I112" s="38"/>
      <c r="J112" s="38"/>
      <c r="K112" s="38"/>
      <c r="L112" s="38"/>
      <c r="M112" s="38"/>
      <c r="N112" s="59" t="s">
        <v>46</v>
      </c>
      <c r="O112" s="59"/>
      <c r="P112" s="60"/>
    </row>
    <row r="113" spans="1:16" ht="15.75" x14ac:dyDescent="0.25">
      <c r="A113" s="58"/>
      <c r="B113" s="59"/>
      <c r="C113" s="7"/>
      <c r="D113" s="7"/>
      <c r="E113" s="7"/>
      <c r="F113" s="7"/>
      <c r="G113" s="7" t="s">
        <v>3</v>
      </c>
      <c r="H113" s="8"/>
      <c r="I113" s="8"/>
      <c r="J113" s="8"/>
      <c r="K113" s="8"/>
      <c r="L113" s="8"/>
      <c r="M113" s="8"/>
      <c r="N113" s="59"/>
      <c r="O113" s="59"/>
      <c r="P113" s="60"/>
    </row>
    <row r="114" spans="1:16" ht="16.5" thickBot="1" x14ac:dyDescent="0.3">
      <c r="A114" s="9"/>
      <c r="B114" s="10"/>
      <c r="C114" s="11"/>
      <c r="D114" s="11"/>
      <c r="E114" s="11"/>
      <c r="F114" s="64" t="s">
        <v>4</v>
      </c>
      <c r="G114" s="64"/>
      <c r="H114" s="64"/>
      <c r="I114" s="64"/>
      <c r="J114" s="64"/>
      <c r="K114" s="64"/>
      <c r="L114" s="12"/>
      <c r="M114" s="12"/>
      <c r="N114" s="12"/>
      <c r="O114" s="13"/>
      <c r="P114" s="14"/>
    </row>
    <row r="115" spans="1:16" ht="15.75" thickBot="1" x14ac:dyDescent="0.3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3"/>
    </row>
    <row r="116" spans="1:16" x14ac:dyDescent="0.25">
      <c r="A116" s="40" t="s">
        <v>5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2"/>
    </row>
    <row r="117" spans="1:16" ht="15.75" thickBot="1" x14ac:dyDescent="0.3">
      <c r="A117" s="43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5"/>
    </row>
    <row r="118" spans="1:16" x14ac:dyDescent="0.25">
      <c r="A118" s="46" t="s">
        <v>6</v>
      </c>
      <c r="B118" s="47"/>
      <c r="C118" s="47"/>
      <c r="D118" s="47"/>
      <c r="E118" s="47"/>
      <c r="F118" s="47"/>
      <c r="G118" s="47"/>
      <c r="H118" s="48"/>
      <c r="I118" s="49" t="s">
        <v>7</v>
      </c>
      <c r="J118" s="49"/>
      <c r="K118" s="49"/>
      <c r="L118" s="49"/>
      <c r="M118" s="49"/>
      <c r="N118" s="49"/>
      <c r="O118" s="49"/>
      <c r="P118" s="50"/>
    </row>
    <row r="119" spans="1:16" x14ac:dyDescent="0.25">
      <c r="A119" s="51" t="s">
        <v>8</v>
      </c>
      <c r="B119" s="52"/>
      <c r="C119" s="52"/>
      <c r="D119" s="52"/>
      <c r="E119" s="52"/>
      <c r="F119" s="52"/>
      <c r="G119" s="52"/>
      <c r="H119" s="53"/>
      <c r="I119" s="54" t="s">
        <v>9</v>
      </c>
      <c r="J119" s="54"/>
      <c r="K119" s="54"/>
      <c r="L119" s="54"/>
      <c r="M119" s="54"/>
      <c r="N119" s="54"/>
      <c r="O119" s="54"/>
      <c r="P119" s="55"/>
    </row>
    <row r="120" spans="1:16" x14ac:dyDescent="0.25">
      <c r="A120" s="56" t="s">
        <v>10</v>
      </c>
      <c r="B120" s="57"/>
      <c r="C120" s="57"/>
      <c r="D120" s="57"/>
      <c r="E120" s="57"/>
      <c r="F120" s="57"/>
      <c r="G120" s="57"/>
      <c r="H120" s="23" t="s">
        <v>11</v>
      </c>
      <c r="I120" s="54" t="s">
        <v>12</v>
      </c>
      <c r="J120" s="54"/>
      <c r="K120" s="54"/>
      <c r="L120" s="54"/>
      <c r="M120" s="54"/>
      <c r="N120" s="54"/>
      <c r="O120" s="54"/>
      <c r="P120" s="55"/>
    </row>
    <row r="121" spans="1:16" ht="15.75" thickBot="1" x14ac:dyDescent="0.3">
      <c r="A121" s="68" t="s">
        <v>13</v>
      </c>
      <c r="B121" s="69"/>
      <c r="C121" s="69"/>
      <c r="D121" s="69"/>
      <c r="E121" s="69"/>
      <c r="F121" s="69"/>
      <c r="G121" s="15" t="s">
        <v>14</v>
      </c>
      <c r="H121" s="16"/>
      <c r="I121" s="70" t="s">
        <v>15</v>
      </c>
      <c r="J121" s="70"/>
      <c r="K121" s="70"/>
      <c r="L121" s="70"/>
      <c r="M121" s="70"/>
      <c r="N121" s="70"/>
      <c r="O121" s="70"/>
      <c r="P121" s="71"/>
    </row>
    <row r="122" spans="1:16" ht="15.75" thickBot="1" x14ac:dyDescent="0.3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4"/>
    </row>
    <row r="123" spans="1:16" ht="15.75" thickBot="1" x14ac:dyDescent="0.3">
      <c r="A123" s="75" t="s">
        <v>16</v>
      </c>
      <c r="B123" s="76"/>
      <c r="C123" s="76"/>
      <c r="D123" s="76"/>
      <c r="E123" s="76"/>
      <c r="F123" s="76"/>
      <c r="G123" s="76"/>
      <c r="H123" s="77"/>
      <c r="I123" s="75" t="s">
        <v>17</v>
      </c>
      <c r="J123" s="76"/>
      <c r="K123" s="76"/>
      <c r="L123" s="76"/>
      <c r="M123" s="76"/>
      <c r="N123" s="76"/>
      <c r="O123" s="76"/>
      <c r="P123" s="77"/>
    </row>
    <row r="124" spans="1:16" x14ac:dyDescent="0.25">
      <c r="A124" s="78" t="s">
        <v>18</v>
      </c>
      <c r="B124" s="79"/>
      <c r="C124" s="79"/>
      <c r="D124" s="79"/>
      <c r="E124" s="79"/>
      <c r="F124" s="79"/>
      <c r="G124" s="79"/>
      <c r="H124" s="80"/>
      <c r="I124" s="78" t="s">
        <v>18</v>
      </c>
      <c r="J124" s="79"/>
      <c r="K124" s="79"/>
      <c r="L124" s="79"/>
      <c r="M124" s="79"/>
      <c r="N124" s="79"/>
      <c r="O124" s="79"/>
      <c r="P124" s="80"/>
    </row>
    <row r="125" spans="1:16" x14ac:dyDescent="0.25">
      <c r="A125" s="51" t="s">
        <v>19</v>
      </c>
      <c r="B125" s="52"/>
      <c r="C125" s="52"/>
      <c r="D125" s="52"/>
      <c r="E125" s="52"/>
      <c r="F125" s="52"/>
      <c r="G125" s="52"/>
      <c r="H125" s="65"/>
      <c r="I125" s="51" t="s">
        <v>19</v>
      </c>
      <c r="J125" s="52"/>
      <c r="K125" s="52"/>
      <c r="L125" s="52"/>
      <c r="M125" s="52"/>
      <c r="N125" s="52"/>
      <c r="O125" s="52"/>
      <c r="P125" s="65"/>
    </row>
    <row r="126" spans="1:16" x14ac:dyDescent="0.25">
      <c r="A126" s="51"/>
      <c r="B126" s="52"/>
      <c r="C126" s="52"/>
      <c r="D126" s="52"/>
      <c r="E126" s="52"/>
      <c r="F126" s="52"/>
      <c r="G126" s="52"/>
      <c r="H126" s="65"/>
      <c r="I126" s="51"/>
      <c r="J126" s="52"/>
      <c r="K126" s="52"/>
      <c r="L126" s="52"/>
      <c r="M126" s="52"/>
      <c r="N126" s="52"/>
      <c r="O126" s="52"/>
      <c r="P126" s="65"/>
    </row>
    <row r="127" spans="1:16" x14ac:dyDescent="0.25">
      <c r="A127" s="51" t="s">
        <v>20</v>
      </c>
      <c r="B127" s="52"/>
      <c r="C127" s="52"/>
      <c r="D127" s="52"/>
      <c r="E127" s="52"/>
      <c r="F127" s="52"/>
      <c r="G127" s="52"/>
      <c r="H127" s="65"/>
      <c r="I127" s="51" t="s">
        <v>20</v>
      </c>
      <c r="J127" s="52"/>
      <c r="K127" s="52"/>
      <c r="L127" s="52"/>
      <c r="M127" s="52"/>
      <c r="N127" s="52"/>
      <c r="O127" s="52"/>
      <c r="P127" s="65"/>
    </row>
    <row r="128" spans="1:16" ht="15.75" thickBot="1" x14ac:dyDescent="0.3">
      <c r="A128" s="66" t="s">
        <v>13</v>
      </c>
      <c r="B128" s="67"/>
      <c r="C128" s="67"/>
      <c r="D128" s="67"/>
      <c r="E128" s="67"/>
      <c r="F128" s="67"/>
      <c r="G128" s="15" t="s">
        <v>14</v>
      </c>
      <c r="H128" s="17"/>
      <c r="I128" s="66" t="s">
        <v>13</v>
      </c>
      <c r="J128" s="67"/>
      <c r="K128" s="67"/>
      <c r="L128" s="67"/>
      <c r="M128" s="67"/>
      <c r="N128" s="67"/>
      <c r="O128" s="15" t="s">
        <v>14</v>
      </c>
      <c r="P128" s="17"/>
    </row>
    <row r="129" spans="1:16" ht="15.75" thickBot="1" x14ac:dyDescent="0.3">
      <c r="A129" s="89"/>
      <c r="B129" s="90"/>
      <c r="C129" s="90"/>
      <c r="D129" s="90"/>
      <c r="E129" s="90"/>
      <c r="F129" s="90"/>
      <c r="G129" s="90"/>
      <c r="H129" s="90"/>
      <c r="I129" s="62"/>
      <c r="J129" s="62"/>
      <c r="K129" s="62"/>
      <c r="L129" s="62"/>
      <c r="M129" s="62"/>
      <c r="N129" s="62"/>
      <c r="O129" s="62"/>
      <c r="P129" s="63"/>
    </row>
    <row r="130" spans="1:16" x14ac:dyDescent="0.25">
      <c r="A130" s="91" t="s">
        <v>21</v>
      </c>
      <c r="B130" s="93" t="s">
        <v>22</v>
      </c>
      <c r="C130" s="94"/>
      <c r="D130" s="93" t="s">
        <v>23</v>
      </c>
      <c r="E130" s="94"/>
      <c r="F130" s="97" t="s">
        <v>24</v>
      </c>
      <c r="G130" s="97" t="s">
        <v>25</v>
      </c>
      <c r="H130" s="97" t="s">
        <v>26</v>
      </c>
      <c r="I130" s="97" t="s">
        <v>27</v>
      </c>
      <c r="J130" s="99" t="s">
        <v>28</v>
      </c>
      <c r="K130" s="100"/>
      <c r="L130" s="103" t="s">
        <v>29</v>
      </c>
      <c r="M130" s="104"/>
      <c r="N130" s="105"/>
      <c r="O130" s="81" t="s">
        <v>30</v>
      </c>
      <c r="P130" s="82"/>
    </row>
    <row r="131" spans="1:16" x14ac:dyDescent="0.25">
      <c r="A131" s="147"/>
      <c r="B131" s="148"/>
      <c r="C131" s="149"/>
      <c r="D131" s="148"/>
      <c r="E131" s="149"/>
      <c r="F131" s="150"/>
      <c r="G131" s="150"/>
      <c r="H131" s="150"/>
      <c r="I131" s="150"/>
      <c r="J131" s="151"/>
      <c r="K131" s="152"/>
      <c r="L131" s="18" t="s">
        <v>25</v>
      </c>
      <c r="M131" s="155" t="s">
        <v>26</v>
      </c>
      <c r="N131" s="156"/>
      <c r="O131" s="153"/>
      <c r="P131" s="154"/>
    </row>
    <row r="132" spans="1:16" x14ac:dyDescent="0.25">
      <c r="A132" s="19"/>
      <c r="B132" s="157"/>
      <c r="C132" s="158"/>
      <c r="D132" s="157"/>
      <c r="E132" s="158"/>
      <c r="F132" s="20">
        <v>5</v>
      </c>
      <c r="G132" s="20">
        <v>5000</v>
      </c>
      <c r="H132" s="20">
        <f>G132*F132</f>
        <v>25000</v>
      </c>
      <c r="I132" s="20">
        <v>2000</v>
      </c>
      <c r="J132" s="157">
        <f>H132-I132</f>
        <v>23000</v>
      </c>
      <c r="K132" s="158"/>
      <c r="L132" s="20">
        <v>18</v>
      </c>
      <c r="M132" s="157">
        <f>J132*L132/100</f>
        <v>4140</v>
      </c>
      <c r="N132" s="158"/>
      <c r="O132" s="157">
        <f>J132+M132</f>
        <v>27140</v>
      </c>
      <c r="P132" s="159"/>
    </row>
    <row r="133" spans="1:16" x14ac:dyDescent="0.25">
      <c r="A133" s="19"/>
      <c r="B133" s="157"/>
      <c r="C133" s="158"/>
      <c r="D133" s="157"/>
      <c r="E133" s="158"/>
      <c r="F133" s="20"/>
      <c r="G133" s="20"/>
      <c r="H133" s="20">
        <f>G133*F133</f>
        <v>0</v>
      </c>
      <c r="I133" s="20"/>
      <c r="J133" s="157">
        <f>H133-I133</f>
        <v>0</v>
      </c>
      <c r="K133" s="158"/>
      <c r="L133" s="20"/>
      <c r="M133" s="157">
        <f>J133*L133/100</f>
        <v>0</v>
      </c>
      <c r="N133" s="158"/>
      <c r="O133" s="157">
        <f>J133+M133</f>
        <v>0</v>
      </c>
      <c r="P133" s="159"/>
    </row>
    <row r="134" spans="1:16" x14ac:dyDescent="0.25">
      <c r="A134" s="19"/>
      <c r="B134" s="157"/>
      <c r="C134" s="158"/>
      <c r="D134" s="157"/>
      <c r="E134" s="158"/>
      <c r="F134" s="20"/>
      <c r="G134" s="20"/>
      <c r="H134" s="20">
        <f t="shared" ref="H134:H142" si="8">G134*F134</f>
        <v>0</v>
      </c>
      <c r="I134" s="20"/>
      <c r="J134" s="157">
        <f t="shared" ref="J134:J142" si="9">H134-I134</f>
        <v>0</v>
      </c>
      <c r="K134" s="158"/>
      <c r="L134" s="20"/>
      <c r="M134" s="157">
        <f t="shared" ref="M134:M142" si="10">J134*L134/100</f>
        <v>0</v>
      </c>
      <c r="N134" s="158"/>
      <c r="O134" s="157">
        <f t="shared" ref="O134:O142" si="11">J134+M134</f>
        <v>0</v>
      </c>
      <c r="P134" s="159"/>
    </row>
    <row r="135" spans="1:16" x14ac:dyDescent="0.25">
      <c r="A135" s="19"/>
      <c r="B135" s="157"/>
      <c r="C135" s="158"/>
      <c r="D135" s="157"/>
      <c r="E135" s="158"/>
      <c r="F135" s="20"/>
      <c r="G135" s="20"/>
      <c r="H135" s="20">
        <f t="shared" si="8"/>
        <v>0</v>
      </c>
      <c r="I135" s="20"/>
      <c r="J135" s="157">
        <f t="shared" si="9"/>
        <v>0</v>
      </c>
      <c r="K135" s="158"/>
      <c r="L135" s="20"/>
      <c r="M135" s="157">
        <f t="shared" si="10"/>
        <v>0</v>
      </c>
      <c r="N135" s="158"/>
      <c r="O135" s="157">
        <f t="shared" si="11"/>
        <v>0</v>
      </c>
      <c r="P135" s="159"/>
    </row>
    <row r="136" spans="1:16" x14ac:dyDescent="0.25">
      <c r="A136" s="19"/>
      <c r="B136" s="157"/>
      <c r="C136" s="158"/>
      <c r="D136" s="157"/>
      <c r="E136" s="158"/>
      <c r="F136" s="20"/>
      <c r="G136" s="20"/>
      <c r="H136" s="20">
        <f t="shared" si="8"/>
        <v>0</v>
      </c>
      <c r="I136" s="20"/>
      <c r="J136" s="157">
        <f t="shared" si="9"/>
        <v>0</v>
      </c>
      <c r="K136" s="158"/>
      <c r="L136" s="20"/>
      <c r="M136" s="157">
        <f t="shared" si="10"/>
        <v>0</v>
      </c>
      <c r="N136" s="158"/>
      <c r="O136" s="157">
        <f t="shared" si="11"/>
        <v>0</v>
      </c>
      <c r="P136" s="159"/>
    </row>
    <row r="137" spans="1:16" x14ac:dyDescent="0.25">
      <c r="A137" s="19"/>
      <c r="B137" s="157"/>
      <c r="C137" s="158"/>
      <c r="D137" s="157"/>
      <c r="E137" s="158"/>
      <c r="F137" s="20"/>
      <c r="G137" s="20"/>
      <c r="H137" s="20">
        <f t="shared" si="8"/>
        <v>0</v>
      </c>
      <c r="I137" s="20"/>
      <c r="J137" s="157">
        <f t="shared" si="9"/>
        <v>0</v>
      </c>
      <c r="K137" s="158"/>
      <c r="L137" s="20"/>
      <c r="M137" s="157">
        <f t="shared" si="10"/>
        <v>0</v>
      </c>
      <c r="N137" s="158"/>
      <c r="O137" s="157">
        <f t="shared" si="11"/>
        <v>0</v>
      </c>
      <c r="P137" s="159"/>
    </row>
    <row r="138" spans="1:16" x14ac:dyDescent="0.25">
      <c r="A138" s="19"/>
      <c r="B138" s="157"/>
      <c r="C138" s="158"/>
      <c r="D138" s="157"/>
      <c r="E138" s="158"/>
      <c r="F138" s="20"/>
      <c r="G138" s="20"/>
      <c r="H138" s="20">
        <f t="shared" si="8"/>
        <v>0</v>
      </c>
      <c r="I138" s="20"/>
      <c r="J138" s="157">
        <f t="shared" si="9"/>
        <v>0</v>
      </c>
      <c r="K138" s="158"/>
      <c r="L138" s="20"/>
      <c r="M138" s="157">
        <f t="shared" si="10"/>
        <v>0</v>
      </c>
      <c r="N138" s="158"/>
      <c r="O138" s="157">
        <f t="shared" si="11"/>
        <v>0</v>
      </c>
      <c r="P138" s="159"/>
    </row>
    <row r="139" spans="1:16" x14ac:dyDescent="0.25">
      <c r="A139" s="19"/>
      <c r="B139" s="157"/>
      <c r="C139" s="158"/>
      <c r="D139" s="157"/>
      <c r="E139" s="158"/>
      <c r="F139" s="20"/>
      <c r="G139" s="20"/>
      <c r="H139" s="20">
        <f t="shared" si="8"/>
        <v>0</v>
      </c>
      <c r="I139" s="20"/>
      <c r="J139" s="157">
        <f t="shared" si="9"/>
        <v>0</v>
      </c>
      <c r="K139" s="158"/>
      <c r="L139" s="20"/>
      <c r="M139" s="157">
        <f t="shared" si="10"/>
        <v>0</v>
      </c>
      <c r="N139" s="158"/>
      <c r="O139" s="157">
        <f t="shared" si="11"/>
        <v>0</v>
      </c>
      <c r="P139" s="159"/>
    </row>
    <row r="140" spans="1:16" x14ac:dyDescent="0.25">
      <c r="A140" s="19"/>
      <c r="B140" s="157"/>
      <c r="C140" s="158"/>
      <c r="D140" s="157"/>
      <c r="E140" s="158"/>
      <c r="F140" s="20"/>
      <c r="G140" s="20"/>
      <c r="H140" s="20">
        <f t="shared" si="8"/>
        <v>0</v>
      </c>
      <c r="I140" s="20"/>
      <c r="J140" s="157">
        <f t="shared" si="9"/>
        <v>0</v>
      </c>
      <c r="K140" s="158"/>
      <c r="L140" s="20"/>
      <c r="M140" s="157">
        <f t="shared" si="10"/>
        <v>0</v>
      </c>
      <c r="N140" s="158"/>
      <c r="O140" s="157">
        <f t="shared" si="11"/>
        <v>0</v>
      </c>
      <c r="P140" s="159"/>
    </row>
    <row r="141" spans="1:16" x14ac:dyDescent="0.25">
      <c r="A141" s="19"/>
      <c r="B141" s="157"/>
      <c r="C141" s="158"/>
      <c r="D141" s="157"/>
      <c r="E141" s="158"/>
      <c r="F141" s="20"/>
      <c r="G141" s="20"/>
      <c r="H141" s="20">
        <f t="shared" si="8"/>
        <v>0</v>
      </c>
      <c r="I141" s="20"/>
      <c r="J141" s="157">
        <f t="shared" si="9"/>
        <v>0</v>
      </c>
      <c r="K141" s="158"/>
      <c r="L141" s="20"/>
      <c r="M141" s="157">
        <f t="shared" si="10"/>
        <v>0</v>
      </c>
      <c r="N141" s="158"/>
      <c r="O141" s="157">
        <f t="shared" si="11"/>
        <v>0</v>
      </c>
      <c r="P141" s="159"/>
    </row>
    <row r="142" spans="1:16" x14ac:dyDescent="0.25">
      <c r="A142" s="19"/>
      <c r="B142" s="157"/>
      <c r="C142" s="158"/>
      <c r="D142" s="157"/>
      <c r="E142" s="158"/>
      <c r="F142" s="20"/>
      <c r="G142" s="20"/>
      <c r="H142" s="20">
        <f t="shared" si="8"/>
        <v>0</v>
      </c>
      <c r="I142" s="20"/>
      <c r="J142" s="157">
        <f t="shared" si="9"/>
        <v>0</v>
      </c>
      <c r="K142" s="158"/>
      <c r="L142" s="20"/>
      <c r="M142" s="157">
        <f t="shared" si="10"/>
        <v>0</v>
      </c>
      <c r="N142" s="158"/>
      <c r="O142" s="157">
        <f t="shared" si="11"/>
        <v>0</v>
      </c>
      <c r="P142" s="159"/>
    </row>
    <row r="143" spans="1:16" ht="15.75" thickBot="1" x14ac:dyDescent="0.3">
      <c r="A143" s="19"/>
      <c r="B143" s="157"/>
      <c r="C143" s="158"/>
      <c r="D143" s="157"/>
      <c r="E143" s="158"/>
      <c r="F143" s="20"/>
      <c r="G143" s="20"/>
      <c r="H143" s="20"/>
      <c r="I143" s="20"/>
      <c r="J143" s="157"/>
      <c r="K143" s="158"/>
      <c r="L143" s="20"/>
      <c r="M143" s="157"/>
      <c r="N143" s="158"/>
      <c r="O143" s="157"/>
      <c r="P143" s="159"/>
    </row>
    <row r="144" spans="1:16" ht="27" thickBot="1" x14ac:dyDescent="0.3">
      <c r="A144" s="160" t="s">
        <v>30</v>
      </c>
      <c r="B144" s="161"/>
      <c r="C144" s="161"/>
      <c r="D144" s="161"/>
      <c r="E144" s="162"/>
      <c r="F144" s="21">
        <f>SUM(F132:F143)</f>
        <v>5</v>
      </c>
      <c r="G144" s="21"/>
      <c r="H144" s="21">
        <f>SUM(H132:H143)</f>
        <v>25000</v>
      </c>
      <c r="I144" s="21">
        <f>SUM(I132:I143)</f>
        <v>2000</v>
      </c>
      <c r="J144" s="163">
        <f>SUM(J132:K143)</f>
        <v>23000</v>
      </c>
      <c r="K144" s="164"/>
      <c r="L144" s="22"/>
      <c r="M144" s="165">
        <f>SUM(M132:M143)</f>
        <v>4140</v>
      </c>
      <c r="N144" s="166"/>
      <c r="O144" s="165">
        <f>SUM(O132:O143)</f>
        <v>27140</v>
      </c>
      <c r="P144" s="167"/>
    </row>
    <row r="145" spans="1:16" ht="15.75" thickBot="1" x14ac:dyDescent="0.3">
      <c r="A145" s="75" t="s">
        <v>31</v>
      </c>
      <c r="B145" s="76"/>
      <c r="C145" s="76"/>
      <c r="D145" s="76"/>
      <c r="E145" s="76"/>
      <c r="F145" s="76"/>
      <c r="G145" s="76"/>
      <c r="H145" s="76"/>
      <c r="I145" s="76"/>
      <c r="J145" s="78" t="s">
        <v>32</v>
      </c>
      <c r="K145" s="79"/>
      <c r="L145" s="79"/>
      <c r="M145" s="79"/>
      <c r="N145" s="110"/>
      <c r="O145" s="111">
        <f>J144</f>
        <v>23000</v>
      </c>
      <c r="P145" s="88"/>
    </row>
    <row r="146" spans="1:16" x14ac:dyDescent="0.25">
      <c r="A146" s="112"/>
      <c r="B146" s="113"/>
      <c r="C146" s="113"/>
      <c r="D146" s="113"/>
      <c r="E146" s="113"/>
      <c r="F146" s="113"/>
      <c r="G146" s="113"/>
      <c r="H146" s="113"/>
      <c r="I146" s="113"/>
      <c r="J146" s="114" t="s">
        <v>33</v>
      </c>
      <c r="K146" s="115"/>
      <c r="L146" s="115"/>
      <c r="M146" s="115"/>
      <c r="N146" s="116"/>
      <c r="O146" s="117">
        <f>M144</f>
        <v>4140</v>
      </c>
      <c r="P146" s="107"/>
    </row>
    <row r="147" spans="1:16" ht="15.75" thickBot="1" x14ac:dyDescent="0.3">
      <c r="A147" s="89"/>
      <c r="B147" s="90"/>
      <c r="C147" s="90"/>
      <c r="D147" s="90"/>
      <c r="E147" s="90"/>
      <c r="F147" s="90"/>
      <c r="G147" s="113"/>
      <c r="H147" s="113"/>
      <c r="I147" s="113"/>
      <c r="J147" s="66" t="s">
        <v>34</v>
      </c>
      <c r="K147" s="67"/>
      <c r="L147" s="67"/>
      <c r="M147" s="67"/>
      <c r="N147" s="118"/>
      <c r="O147" s="119">
        <f>SUM(O145:P146)</f>
        <v>27140</v>
      </c>
      <c r="P147" s="109"/>
    </row>
    <row r="148" spans="1:16" ht="15.75" thickBot="1" x14ac:dyDescent="0.3">
      <c r="A148" s="128" t="s">
        <v>35</v>
      </c>
      <c r="B148" s="129"/>
      <c r="C148" s="129"/>
      <c r="D148" s="129"/>
      <c r="E148" s="129"/>
      <c r="F148" s="129"/>
      <c r="G148" s="111"/>
      <c r="H148" s="87"/>
      <c r="I148" s="88"/>
      <c r="J148" s="130" t="s">
        <v>36</v>
      </c>
      <c r="K148" s="130"/>
      <c r="L148" s="130"/>
      <c r="M148" s="130"/>
      <c r="N148" s="131"/>
      <c r="O148" s="61">
        <f>IF(H120="Y",O146,0)</f>
        <v>0</v>
      </c>
      <c r="P148" s="63"/>
    </row>
    <row r="149" spans="1:16" x14ac:dyDescent="0.25">
      <c r="A149" s="78" t="s">
        <v>37</v>
      </c>
      <c r="B149" s="79"/>
      <c r="C149" s="79"/>
      <c r="D149" s="79"/>
      <c r="E149" s="79"/>
      <c r="F149" s="110"/>
      <c r="G149" s="117"/>
      <c r="H149" s="106"/>
      <c r="I149" s="107"/>
      <c r="J149" s="132" t="s">
        <v>38</v>
      </c>
      <c r="K149" s="133"/>
      <c r="L149" s="133"/>
      <c r="M149" s="133"/>
      <c r="N149" s="133"/>
      <c r="O149" s="133"/>
      <c r="P149" s="134"/>
    </row>
    <row r="150" spans="1:16" ht="15.75" thickBot="1" x14ac:dyDescent="0.3">
      <c r="A150" s="66" t="s">
        <v>39</v>
      </c>
      <c r="B150" s="67"/>
      <c r="C150" s="67"/>
      <c r="D150" s="67"/>
      <c r="E150" s="67"/>
      <c r="F150" s="118"/>
      <c r="G150" s="117"/>
      <c r="H150" s="106"/>
      <c r="I150" s="107"/>
      <c r="J150" s="135" t="s">
        <v>40</v>
      </c>
      <c r="K150" s="136"/>
      <c r="L150" s="136"/>
      <c r="M150" s="136"/>
      <c r="N150" s="136"/>
      <c r="O150" s="136"/>
      <c r="P150" s="137"/>
    </row>
    <row r="151" spans="1:16" x14ac:dyDescent="0.25">
      <c r="A151" s="138" t="s">
        <v>41</v>
      </c>
      <c r="B151" s="139"/>
      <c r="C151" s="139"/>
      <c r="D151" s="139"/>
      <c r="E151" s="139"/>
      <c r="F151" s="139"/>
      <c r="G151" s="117"/>
      <c r="H151" s="106"/>
      <c r="I151" s="107"/>
      <c r="J151" s="112"/>
      <c r="K151" s="113"/>
      <c r="L151" s="113"/>
      <c r="M151" s="113"/>
      <c r="N151" s="113"/>
      <c r="O151" s="113"/>
      <c r="P151" s="142"/>
    </row>
    <row r="152" spans="1:16" x14ac:dyDescent="0.25">
      <c r="A152" s="138"/>
      <c r="B152" s="139"/>
      <c r="C152" s="139"/>
      <c r="D152" s="139"/>
      <c r="E152" s="139"/>
      <c r="F152" s="139"/>
      <c r="G152" s="117"/>
      <c r="H152" s="106"/>
      <c r="I152" s="107"/>
      <c r="J152" s="112"/>
      <c r="K152" s="113"/>
      <c r="L152" s="113"/>
      <c r="M152" s="113"/>
      <c r="N152" s="113"/>
      <c r="O152" s="113"/>
      <c r="P152" s="142"/>
    </row>
    <row r="153" spans="1:16" x14ac:dyDescent="0.25">
      <c r="A153" s="138"/>
      <c r="B153" s="139"/>
      <c r="C153" s="139"/>
      <c r="D153" s="139"/>
      <c r="E153" s="139"/>
      <c r="F153" s="139"/>
      <c r="G153" s="117"/>
      <c r="H153" s="106"/>
      <c r="I153" s="107"/>
      <c r="J153" s="112"/>
      <c r="K153" s="113"/>
      <c r="L153" s="113"/>
      <c r="M153" s="113"/>
      <c r="N153" s="113"/>
      <c r="O153" s="113"/>
      <c r="P153" s="142"/>
    </row>
    <row r="154" spans="1:16" x14ac:dyDescent="0.25">
      <c r="A154" s="138"/>
      <c r="B154" s="139"/>
      <c r="C154" s="139"/>
      <c r="D154" s="139"/>
      <c r="E154" s="139"/>
      <c r="F154" s="139"/>
      <c r="G154" s="117"/>
      <c r="H154" s="106"/>
      <c r="I154" s="107"/>
      <c r="J154" s="112"/>
      <c r="K154" s="113"/>
      <c r="L154" s="113"/>
      <c r="M154" s="113"/>
      <c r="N154" s="113"/>
      <c r="O154" s="113"/>
      <c r="P154" s="142"/>
    </row>
    <row r="155" spans="1:16" ht="15.75" thickBot="1" x14ac:dyDescent="0.3">
      <c r="A155" s="140"/>
      <c r="B155" s="141"/>
      <c r="C155" s="141"/>
      <c r="D155" s="141"/>
      <c r="E155" s="141"/>
      <c r="F155" s="141"/>
      <c r="G155" s="143" t="s">
        <v>42</v>
      </c>
      <c r="H155" s="144"/>
      <c r="I155" s="145"/>
      <c r="J155" s="143" t="s">
        <v>43</v>
      </c>
      <c r="K155" s="144"/>
      <c r="L155" s="144"/>
      <c r="M155" s="144"/>
      <c r="N155" s="144"/>
      <c r="O155" s="144"/>
      <c r="P155" s="145"/>
    </row>
  </sheetData>
  <mergeCells count="360">
    <mergeCell ref="G155:I155"/>
    <mergeCell ref="J155:P155"/>
    <mergeCell ref="A148:F148"/>
    <mergeCell ref="G148:I154"/>
    <mergeCell ref="J148:N148"/>
    <mergeCell ref="O148:P148"/>
    <mergeCell ref="A149:F149"/>
    <mergeCell ref="J149:P149"/>
    <mergeCell ref="A150:F150"/>
    <mergeCell ref="J150:P150"/>
    <mergeCell ref="A151:F155"/>
    <mergeCell ref="J151:P154"/>
    <mergeCell ref="B142:C142"/>
    <mergeCell ref="D142:E142"/>
    <mergeCell ref="J142:K142"/>
    <mergeCell ref="M142:N142"/>
    <mergeCell ref="O142:P142"/>
    <mergeCell ref="A145:I145"/>
    <mergeCell ref="J145:N145"/>
    <mergeCell ref="O145:P145"/>
    <mergeCell ref="A146:I147"/>
    <mergeCell ref="J146:N146"/>
    <mergeCell ref="O146:P146"/>
    <mergeCell ref="J147:N147"/>
    <mergeCell ref="O147:P147"/>
    <mergeCell ref="B143:C143"/>
    <mergeCell ref="D143:E143"/>
    <mergeCell ref="J143:K143"/>
    <mergeCell ref="M143:N143"/>
    <mergeCell ref="O143:P143"/>
    <mergeCell ref="A144:E144"/>
    <mergeCell ref="J144:K144"/>
    <mergeCell ref="M144:N144"/>
    <mergeCell ref="O144:P144"/>
    <mergeCell ref="B140:C140"/>
    <mergeCell ref="D140:E140"/>
    <mergeCell ref="J140:K140"/>
    <mergeCell ref="M140:N140"/>
    <mergeCell ref="O140:P140"/>
    <mergeCell ref="B141:C141"/>
    <mergeCell ref="D141:E141"/>
    <mergeCell ref="J141:K141"/>
    <mergeCell ref="M141:N141"/>
    <mergeCell ref="O141:P141"/>
    <mergeCell ref="B138:C138"/>
    <mergeCell ref="D138:E138"/>
    <mergeCell ref="J138:K138"/>
    <mergeCell ref="M138:N138"/>
    <mergeCell ref="O138:P138"/>
    <mergeCell ref="B139:C139"/>
    <mergeCell ref="D139:E139"/>
    <mergeCell ref="J139:K139"/>
    <mergeCell ref="M139:N139"/>
    <mergeCell ref="O139:P139"/>
    <mergeCell ref="B136:C136"/>
    <mergeCell ref="D136:E136"/>
    <mergeCell ref="J136:K136"/>
    <mergeCell ref="M136:N136"/>
    <mergeCell ref="O136:P136"/>
    <mergeCell ref="B137:C137"/>
    <mergeCell ref="D137:E137"/>
    <mergeCell ref="J137:K137"/>
    <mergeCell ref="M137:N137"/>
    <mergeCell ref="O137:P137"/>
    <mergeCell ref="B134:C134"/>
    <mergeCell ref="D134:E134"/>
    <mergeCell ref="J134:K134"/>
    <mergeCell ref="M134:N134"/>
    <mergeCell ref="O134:P134"/>
    <mergeCell ref="B135:C135"/>
    <mergeCell ref="D135:E135"/>
    <mergeCell ref="J135:K135"/>
    <mergeCell ref="M135:N135"/>
    <mergeCell ref="O135:P135"/>
    <mergeCell ref="B132:C132"/>
    <mergeCell ref="D132:E132"/>
    <mergeCell ref="J132:K132"/>
    <mergeCell ref="M132:N132"/>
    <mergeCell ref="O132:P132"/>
    <mergeCell ref="B133:C133"/>
    <mergeCell ref="D133:E133"/>
    <mergeCell ref="J133:K133"/>
    <mergeCell ref="M133:N133"/>
    <mergeCell ref="O133:P133"/>
    <mergeCell ref="A128:F128"/>
    <mergeCell ref="I128:N128"/>
    <mergeCell ref="A129:P129"/>
    <mergeCell ref="A130:A131"/>
    <mergeCell ref="B130:C131"/>
    <mergeCell ref="D130:E131"/>
    <mergeCell ref="F130:F131"/>
    <mergeCell ref="G130:G131"/>
    <mergeCell ref="H130:H131"/>
    <mergeCell ref="I130:I131"/>
    <mergeCell ref="J130:K131"/>
    <mergeCell ref="L130:N130"/>
    <mergeCell ref="O130:P131"/>
    <mergeCell ref="M131:N131"/>
    <mergeCell ref="A124:H124"/>
    <mergeCell ref="I124:P124"/>
    <mergeCell ref="A125:H126"/>
    <mergeCell ref="I125:P126"/>
    <mergeCell ref="A127:H127"/>
    <mergeCell ref="I127:P127"/>
    <mergeCell ref="A120:G120"/>
    <mergeCell ref="I120:P120"/>
    <mergeCell ref="A121:F121"/>
    <mergeCell ref="I121:P121"/>
    <mergeCell ref="A122:P122"/>
    <mergeCell ref="A123:H123"/>
    <mergeCell ref="I123:P123"/>
    <mergeCell ref="F114:K114"/>
    <mergeCell ref="A115:P115"/>
    <mergeCell ref="A116:P117"/>
    <mergeCell ref="A118:H118"/>
    <mergeCell ref="I118:P118"/>
    <mergeCell ref="A119:H119"/>
    <mergeCell ref="I119:P119"/>
    <mergeCell ref="G101:I101"/>
    <mergeCell ref="J101:P101"/>
    <mergeCell ref="D111:M111"/>
    <mergeCell ref="A112:B113"/>
    <mergeCell ref="E112:M112"/>
    <mergeCell ref="N112:P113"/>
    <mergeCell ref="A102:P102"/>
    <mergeCell ref="A94:F94"/>
    <mergeCell ref="G94:I100"/>
    <mergeCell ref="J94:N94"/>
    <mergeCell ref="O94:P94"/>
    <mergeCell ref="A95:F95"/>
    <mergeCell ref="J95:P95"/>
    <mergeCell ref="A96:F96"/>
    <mergeCell ref="J96:P96"/>
    <mergeCell ref="A97:F101"/>
    <mergeCell ref="J97:P100"/>
    <mergeCell ref="B89:C89"/>
    <mergeCell ref="D89:E89"/>
    <mergeCell ref="J89:K89"/>
    <mergeCell ref="M89:N89"/>
    <mergeCell ref="O89:P89"/>
    <mergeCell ref="A91:I91"/>
    <mergeCell ref="J91:N91"/>
    <mergeCell ref="O91:P91"/>
    <mergeCell ref="A92:I93"/>
    <mergeCell ref="J92:N92"/>
    <mergeCell ref="O92:P92"/>
    <mergeCell ref="J93:N93"/>
    <mergeCell ref="O93:P93"/>
    <mergeCell ref="A90:E90"/>
    <mergeCell ref="J90:K90"/>
    <mergeCell ref="M90:N90"/>
    <mergeCell ref="O90:P90"/>
    <mergeCell ref="B87:C87"/>
    <mergeCell ref="D87:E87"/>
    <mergeCell ref="J87:K87"/>
    <mergeCell ref="M87:N87"/>
    <mergeCell ref="O87:P87"/>
    <mergeCell ref="B88:C88"/>
    <mergeCell ref="D88:E88"/>
    <mergeCell ref="J88:K88"/>
    <mergeCell ref="M88:N88"/>
    <mergeCell ref="O88:P88"/>
    <mergeCell ref="B85:C85"/>
    <mergeCell ref="D85:E85"/>
    <mergeCell ref="J85:K85"/>
    <mergeCell ref="M85:N85"/>
    <mergeCell ref="O85:P85"/>
    <mergeCell ref="B86:C86"/>
    <mergeCell ref="D86:E86"/>
    <mergeCell ref="J86:K86"/>
    <mergeCell ref="M86:N86"/>
    <mergeCell ref="O86:P86"/>
    <mergeCell ref="B83:C83"/>
    <mergeCell ref="D83:E83"/>
    <mergeCell ref="J83:K83"/>
    <mergeCell ref="M83:N83"/>
    <mergeCell ref="O83:P83"/>
    <mergeCell ref="B84:C84"/>
    <mergeCell ref="D84:E84"/>
    <mergeCell ref="J84:K84"/>
    <mergeCell ref="M84:N84"/>
    <mergeCell ref="O84:P84"/>
    <mergeCell ref="B81:C81"/>
    <mergeCell ref="D81:E81"/>
    <mergeCell ref="J81:K81"/>
    <mergeCell ref="M81:N81"/>
    <mergeCell ref="O81:P81"/>
    <mergeCell ref="B82:C82"/>
    <mergeCell ref="D82:E82"/>
    <mergeCell ref="J82:K82"/>
    <mergeCell ref="M82:N82"/>
    <mergeCell ref="O82:P82"/>
    <mergeCell ref="B79:C79"/>
    <mergeCell ref="D79:E79"/>
    <mergeCell ref="J79:K79"/>
    <mergeCell ref="M79:N79"/>
    <mergeCell ref="O79:P79"/>
    <mergeCell ref="B80:C80"/>
    <mergeCell ref="D80:E80"/>
    <mergeCell ref="J80:K80"/>
    <mergeCell ref="M80:N80"/>
    <mergeCell ref="O80:P80"/>
    <mergeCell ref="A75:F75"/>
    <mergeCell ref="I75:N75"/>
    <mergeCell ref="A76:P76"/>
    <mergeCell ref="A77:A78"/>
    <mergeCell ref="B77:C78"/>
    <mergeCell ref="D77:E78"/>
    <mergeCell ref="F77:F78"/>
    <mergeCell ref="G77:G78"/>
    <mergeCell ref="H77:H78"/>
    <mergeCell ref="I77:I78"/>
    <mergeCell ref="J77:K78"/>
    <mergeCell ref="L77:N77"/>
    <mergeCell ref="O77:P78"/>
    <mergeCell ref="M78:N78"/>
    <mergeCell ref="A71:H71"/>
    <mergeCell ref="I71:P71"/>
    <mergeCell ref="A72:H73"/>
    <mergeCell ref="I72:P73"/>
    <mergeCell ref="A74:H74"/>
    <mergeCell ref="I74:P74"/>
    <mergeCell ref="A67:G67"/>
    <mergeCell ref="I67:P67"/>
    <mergeCell ref="A68:F68"/>
    <mergeCell ref="I68:P68"/>
    <mergeCell ref="A69:P69"/>
    <mergeCell ref="A70:H70"/>
    <mergeCell ref="I70:P70"/>
    <mergeCell ref="A62:P62"/>
    <mergeCell ref="A63:P64"/>
    <mergeCell ref="A65:H65"/>
    <mergeCell ref="I65:P65"/>
    <mergeCell ref="A66:H66"/>
    <mergeCell ref="I66:P66"/>
    <mergeCell ref="G47:I47"/>
    <mergeCell ref="J47:P47"/>
    <mergeCell ref="A59:B60"/>
    <mergeCell ref="N59:P60"/>
    <mergeCell ref="A48:P48"/>
    <mergeCell ref="A58:P58"/>
    <mergeCell ref="C59:M59"/>
    <mergeCell ref="C60:M60"/>
    <mergeCell ref="C61:M61"/>
    <mergeCell ref="A40:F40"/>
    <mergeCell ref="G40:I46"/>
    <mergeCell ref="J40:N40"/>
    <mergeCell ref="O40:P40"/>
    <mergeCell ref="A41:F41"/>
    <mergeCell ref="J41:P41"/>
    <mergeCell ref="A42:F42"/>
    <mergeCell ref="J42:P42"/>
    <mergeCell ref="A43:F47"/>
    <mergeCell ref="J43:P46"/>
    <mergeCell ref="A37:I37"/>
    <mergeCell ref="J37:N37"/>
    <mergeCell ref="O37:P37"/>
    <mergeCell ref="A38:I39"/>
    <mergeCell ref="J38:N38"/>
    <mergeCell ref="O38:P38"/>
    <mergeCell ref="J39:N39"/>
    <mergeCell ref="O39:P39"/>
    <mergeCell ref="A36:E36"/>
    <mergeCell ref="J36:K36"/>
    <mergeCell ref="M36:N36"/>
    <mergeCell ref="O36:P36"/>
    <mergeCell ref="B34:C34"/>
    <mergeCell ref="D34:E34"/>
    <mergeCell ref="J34:K34"/>
    <mergeCell ref="M34:N34"/>
    <mergeCell ref="O34:P34"/>
    <mergeCell ref="B35:C35"/>
    <mergeCell ref="D35:E35"/>
    <mergeCell ref="J35:K35"/>
    <mergeCell ref="M35:N35"/>
    <mergeCell ref="O35:P35"/>
    <mergeCell ref="B32:C32"/>
    <mergeCell ref="D32:E32"/>
    <mergeCell ref="J32:K32"/>
    <mergeCell ref="M32:N32"/>
    <mergeCell ref="O32:P32"/>
    <mergeCell ref="B33:C33"/>
    <mergeCell ref="D33:E33"/>
    <mergeCell ref="J33:K33"/>
    <mergeCell ref="M33:N33"/>
    <mergeCell ref="O33:P33"/>
    <mergeCell ref="B30:C30"/>
    <mergeCell ref="D30:E30"/>
    <mergeCell ref="J30:K30"/>
    <mergeCell ref="M30:N30"/>
    <mergeCell ref="O30:P30"/>
    <mergeCell ref="B31:C31"/>
    <mergeCell ref="D31:E31"/>
    <mergeCell ref="J31:K31"/>
    <mergeCell ref="M31:N31"/>
    <mergeCell ref="O31:P31"/>
    <mergeCell ref="B28:C28"/>
    <mergeCell ref="D28:E28"/>
    <mergeCell ref="J28:K28"/>
    <mergeCell ref="M28:N28"/>
    <mergeCell ref="O28:P28"/>
    <mergeCell ref="B29:C29"/>
    <mergeCell ref="D29:E29"/>
    <mergeCell ref="J29:K29"/>
    <mergeCell ref="M29:N29"/>
    <mergeCell ref="O29:P29"/>
    <mergeCell ref="B26:C26"/>
    <mergeCell ref="D26:E26"/>
    <mergeCell ref="J26:K26"/>
    <mergeCell ref="M26:N26"/>
    <mergeCell ref="O26:P26"/>
    <mergeCell ref="B27:C27"/>
    <mergeCell ref="D27:E27"/>
    <mergeCell ref="J27:K27"/>
    <mergeCell ref="M27:N27"/>
    <mergeCell ref="O27:P27"/>
    <mergeCell ref="O23:P24"/>
    <mergeCell ref="M24:N24"/>
    <mergeCell ref="B25:C25"/>
    <mergeCell ref="D25:E25"/>
    <mergeCell ref="J25:K25"/>
    <mergeCell ref="M25:N25"/>
    <mergeCell ref="O25:P25"/>
    <mergeCell ref="A22:P22"/>
    <mergeCell ref="A23:A24"/>
    <mergeCell ref="B23:C24"/>
    <mergeCell ref="D23:E24"/>
    <mergeCell ref="F23:F24"/>
    <mergeCell ref="G23:G24"/>
    <mergeCell ref="H23:H24"/>
    <mergeCell ref="I23:I24"/>
    <mergeCell ref="J23:K24"/>
    <mergeCell ref="L23:N23"/>
    <mergeCell ref="A18:H19"/>
    <mergeCell ref="I18:P19"/>
    <mergeCell ref="A20:H20"/>
    <mergeCell ref="I20:P20"/>
    <mergeCell ref="A21:F21"/>
    <mergeCell ref="I21:N21"/>
    <mergeCell ref="A14:F14"/>
    <mergeCell ref="I14:P14"/>
    <mergeCell ref="A15:P15"/>
    <mergeCell ref="A16:H16"/>
    <mergeCell ref="I16:P16"/>
    <mergeCell ref="A17:H17"/>
    <mergeCell ref="I17:P17"/>
    <mergeCell ref="A4:P4"/>
    <mergeCell ref="C5:M5"/>
    <mergeCell ref="C6:M6"/>
    <mergeCell ref="A9:P10"/>
    <mergeCell ref="A11:H11"/>
    <mergeCell ref="I11:P11"/>
    <mergeCell ref="A12:H12"/>
    <mergeCell ref="I12:P12"/>
    <mergeCell ref="A13:G13"/>
    <mergeCell ref="I13:P13"/>
    <mergeCell ref="A5:B6"/>
    <mergeCell ref="N5:P6"/>
    <mergeCell ref="A8:P8"/>
    <mergeCell ref="C7:M7"/>
  </mergeCells>
  <pageMargins left="0.19685039370078741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56"/>
  <sheetViews>
    <sheetView topLeftCell="A52" workbookViewId="0">
      <selection activeCell="N58" sqref="N58:P59"/>
    </sheetView>
  </sheetViews>
  <sheetFormatPr defaultRowHeight="15" x14ac:dyDescent="0.25"/>
  <cols>
    <col min="1" max="1" width="3.28515625" customWidth="1"/>
    <col min="2" max="2" width="13.85546875" customWidth="1"/>
    <col min="3" max="3" width="4.7109375" customWidth="1"/>
    <col min="4" max="5" width="4.140625" customWidth="1"/>
    <col min="6" max="6" width="5.28515625" customWidth="1"/>
    <col min="7" max="7" width="7.7109375" customWidth="1"/>
    <col min="8" max="8" width="6.7109375" customWidth="1"/>
    <col min="9" max="9" width="8.85546875" customWidth="1"/>
    <col min="10" max="11" width="5" customWidth="1"/>
    <col min="12" max="12" width="2.42578125" customWidth="1"/>
    <col min="13" max="13" width="5" customWidth="1"/>
    <col min="14" max="14" width="6.7109375" customWidth="1"/>
    <col min="15" max="15" width="6.28515625" customWidth="1"/>
    <col min="16" max="16" width="5.7109375" customWidth="1"/>
  </cols>
  <sheetData>
    <row r="3" spans="1:16" ht="15.75" thickBot="1" x14ac:dyDescent="0.3"/>
    <row r="4" spans="1:16" ht="20.25" customHeight="1" x14ac:dyDescent="0.3">
      <c r="A4" s="35" t="s">
        <v>47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</row>
    <row r="5" spans="1:16" ht="30" customHeight="1" x14ac:dyDescent="0.25">
      <c r="A5" s="58" t="s">
        <v>1</v>
      </c>
      <c r="B5" s="59"/>
      <c r="C5" s="38" t="s">
        <v>52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59" t="s">
        <v>44</v>
      </c>
      <c r="O5" s="59"/>
      <c r="P5" s="60"/>
    </row>
    <row r="6" spans="1:16" ht="15.75" x14ac:dyDescent="0.25">
      <c r="A6" s="58"/>
      <c r="B6" s="59"/>
      <c r="C6" s="39" t="s">
        <v>48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59"/>
      <c r="O6" s="59"/>
      <c r="P6" s="60"/>
    </row>
    <row r="7" spans="1:16" ht="16.5" thickBot="1" x14ac:dyDescent="0.3">
      <c r="A7" s="9"/>
      <c r="B7" s="10"/>
      <c r="C7" s="64" t="s">
        <v>49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12"/>
      <c r="O7" s="13"/>
      <c r="P7" s="14"/>
    </row>
    <row r="8" spans="1:16" ht="11.1" customHeight="1" thickBot="1" x14ac:dyDescent="0.3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</row>
    <row r="9" spans="1:16" ht="15.75" customHeight="1" x14ac:dyDescent="0.25">
      <c r="A9" s="40" t="s">
        <v>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</row>
    <row r="10" spans="1:16" ht="15.75" customHeight="1" thickBot="1" x14ac:dyDescent="0.3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5"/>
    </row>
    <row r="11" spans="1:16" x14ac:dyDescent="0.25">
      <c r="A11" s="46" t="s">
        <v>55</v>
      </c>
      <c r="B11" s="47"/>
      <c r="C11" s="47"/>
      <c r="D11" s="47"/>
      <c r="E11" s="47"/>
      <c r="F11" s="47"/>
      <c r="G11" s="47"/>
      <c r="H11" s="48"/>
      <c r="I11" s="49" t="s">
        <v>7</v>
      </c>
      <c r="J11" s="49"/>
      <c r="K11" s="49"/>
      <c r="L11" s="49"/>
      <c r="M11" s="49"/>
      <c r="N11" s="49"/>
      <c r="O11" s="49"/>
      <c r="P11" s="50"/>
    </row>
    <row r="12" spans="1:16" x14ac:dyDescent="0.25">
      <c r="A12" s="51" t="s">
        <v>56</v>
      </c>
      <c r="B12" s="52"/>
      <c r="C12" s="52"/>
      <c r="D12" s="52"/>
      <c r="E12" s="52"/>
      <c r="F12" s="52"/>
      <c r="G12" s="52"/>
      <c r="H12" s="53"/>
      <c r="I12" s="54" t="s">
        <v>9</v>
      </c>
      <c r="J12" s="54"/>
      <c r="K12" s="54"/>
      <c r="L12" s="54"/>
      <c r="M12" s="54"/>
      <c r="N12" s="54"/>
      <c r="O12" s="54"/>
      <c r="P12" s="55"/>
    </row>
    <row r="13" spans="1:16" x14ac:dyDescent="0.25">
      <c r="A13" s="56" t="s">
        <v>10</v>
      </c>
      <c r="B13" s="57"/>
      <c r="C13" s="57"/>
      <c r="D13" s="57"/>
      <c r="E13" s="57"/>
      <c r="F13" s="57"/>
      <c r="G13" s="57"/>
      <c r="H13" s="23" t="s">
        <v>11</v>
      </c>
      <c r="I13" s="54" t="s">
        <v>12</v>
      </c>
      <c r="J13" s="54"/>
      <c r="K13" s="54"/>
      <c r="L13" s="54"/>
      <c r="M13" s="54"/>
      <c r="N13" s="54"/>
      <c r="O13" s="54"/>
      <c r="P13" s="55"/>
    </row>
    <row r="14" spans="1:16" ht="15.75" thickBot="1" x14ac:dyDescent="0.3">
      <c r="A14" s="68" t="s">
        <v>50</v>
      </c>
      <c r="B14" s="69"/>
      <c r="C14" s="69"/>
      <c r="D14" s="69"/>
      <c r="E14" s="69"/>
      <c r="F14" s="69"/>
      <c r="G14" s="15" t="s">
        <v>14</v>
      </c>
      <c r="H14" s="31">
        <v>27</v>
      </c>
      <c r="I14" s="70" t="s">
        <v>15</v>
      </c>
      <c r="J14" s="70"/>
      <c r="K14" s="70"/>
      <c r="L14" s="70"/>
      <c r="M14" s="70"/>
      <c r="N14" s="70"/>
      <c r="O14" s="70"/>
      <c r="P14" s="71"/>
    </row>
    <row r="15" spans="1:16" ht="11.1" customHeight="1" thickBot="1" x14ac:dyDescent="0.3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</row>
    <row r="16" spans="1:16" ht="15.75" thickBot="1" x14ac:dyDescent="0.3">
      <c r="A16" s="75" t="s">
        <v>16</v>
      </c>
      <c r="B16" s="76"/>
      <c r="C16" s="76"/>
      <c r="D16" s="76"/>
      <c r="E16" s="76"/>
      <c r="F16" s="76"/>
      <c r="G16" s="76"/>
      <c r="H16" s="77"/>
      <c r="I16" s="75" t="s">
        <v>17</v>
      </c>
      <c r="J16" s="76"/>
      <c r="K16" s="76"/>
      <c r="L16" s="76"/>
      <c r="M16" s="76"/>
      <c r="N16" s="76"/>
      <c r="O16" s="76"/>
      <c r="P16" s="77"/>
    </row>
    <row r="17" spans="1:16" x14ac:dyDescent="0.25">
      <c r="A17" s="78" t="s">
        <v>18</v>
      </c>
      <c r="B17" s="79"/>
      <c r="C17" s="79"/>
      <c r="D17" s="79"/>
      <c r="E17" s="79"/>
      <c r="F17" s="79"/>
      <c r="G17" s="79"/>
      <c r="H17" s="80"/>
      <c r="I17" s="78" t="s">
        <v>18</v>
      </c>
      <c r="J17" s="79"/>
      <c r="K17" s="79"/>
      <c r="L17" s="79"/>
      <c r="M17" s="79"/>
      <c r="N17" s="79"/>
      <c r="O17" s="79"/>
      <c r="P17" s="80"/>
    </row>
    <row r="18" spans="1:16" x14ac:dyDescent="0.25">
      <c r="A18" s="51" t="s">
        <v>19</v>
      </c>
      <c r="B18" s="52"/>
      <c r="C18" s="52"/>
      <c r="D18" s="52"/>
      <c r="E18" s="52"/>
      <c r="F18" s="52"/>
      <c r="G18" s="52"/>
      <c r="H18" s="65"/>
      <c r="I18" s="51" t="s">
        <v>19</v>
      </c>
      <c r="J18" s="52"/>
      <c r="K18" s="52"/>
      <c r="L18" s="52"/>
      <c r="M18" s="52"/>
      <c r="N18" s="52"/>
      <c r="O18" s="52"/>
      <c r="P18" s="65"/>
    </row>
    <row r="19" spans="1:16" x14ac:dyDescent="0.25">
      <c r="A19" s="51"/>
      <c r="B19" s="52"/>
      <c r="C19" s="52"/>
      <c r="D19" s="52"/>
      <c r="E19" s="52"/>
      <c r="F19" s="52"/>
      <c r="G19" s="52"/>
      <c r="H19" s="65"/>
      <c r="I19" s="51"/>
      <c r="J19" s="52"/>
      <c r="K19" s="52"/>
      <c r="L19" s="52"/>
      <c r="M19" s="52"/>
      <c r="N19" s="52"/>
      <c r="O19" s="52"/>
      <c r="P19" s="65"/>
    </row>
    <row r="20" spans="1:16" x14ac:dyDescent="0.25">
      <c r="A20" s="51" t="s">
        <v>20</v>
      </c>
      <c r="B20" s="52"/>
      <c r="C20" s="52"/>
      <c r="D20" s="52"/>
      <c r="E20" s="52"/>
      <c r="F20" s="52"/>
      <c r="G20" s="52"/>
      <c r="H20" s="65"/>
      <c r="I20" s="51" t="s">
        <v>20</v>
      </c>
      <c r="J20" s="52"/>
      <c r="K20" s="52"/>
      <c r="L20" s="52"/>
      <c r="M20" s="52"/>
      <c r="N20" s="52"/>
      <c r="O20" s="52"/>
      <c r="P20" s="65"/>
    </row>
    <row r="21" spans="1:16" ht="15.75" thickBot="1" x14ac:dyDescent="0.3">
      <c r="A21" s="66" t="s">
        <v>13</v>
      </c>
      <c r="B21" s="67"/>
      <c r="C21" s="67"/>
      <c r="D21" s="67"/>
      <c r="E21" s="67"/>
      <c r="F21" s="67"/>
      <c r="G21" s="15" t="s">
        <v>14</v>
      </c>
      <c r="H21" s="17"/>
      <c r="I21" s="66" t="s">
        <v>13</v>
      </c>
      <c r="J21" s="67"/>
      <c r="K21" s="67"/>
      <c r="L21" s="67"/>
      <c r="M21" s="67"/>
      <c r="N21" s="67"/>
      <c r="O21" s="15" t="s">
        <v>14</v>
      </c>
      <c r="P21" s="17"/>
    </row>
    <row r="22" spans="1:16" ht="11.1" customHeight="1" thickBot="1" x14ac:dyDescent="0.3">
      <c r="A22" s="89"/>
      <c r="B22" s="90"/>
      <c r="C22" s="90"/>
      <c r="D22" s="90"/>
      <c r="E22" s="90"/>
      <c r="F22" s="90"/>
      <c r="G22" s="90"/>
      <c r="H22" s="90"/>
      <c r="I22" s="62"/>
      <c r="J22" s="62"/>
      <c r="K22" s="62"/>
      <c r="L22" s="62"/>
      <c r="M22" s="62"/>
      <c r="N22" s="62"/>
      <c r="O22" s="62"/>
      <c r="P22" s="63"/>
    </row>
    <row r="23" spans="1:16" x14ac:dyDescent="0.25">
      <c r="A23" s="181" t="s">
        <v>21</v>
      </c>
      <c r="B23" s="170" t="s">
        <v>22</v>
      </c>
      <c r="C23" s="170" t="s">
        <v>57</v>
      </c>
      <c r="D23" s="170" t="s">
        <v>58</v>
      </c>
      <c r="E23" s="170" t="s">
        <v>24</v>
      </c>
      <c r="F23" s="170" t="s">
        <v>25</v>
      </c>
      <c r="G23" s="170" t="s">
        <v>26</v>
      </c>
      <c r="H23" s="170" t="s">
        <v>27</v>
      </c>
      <c r="I23" s="170" t="s">
        <v>59</v>
      </c>
      <c r="J23" s="172" t="s">
        <v>60</v>
      </c>
      <c r="K23" s="173"/>
      <c r="L23" s="174"/>
      <c r="M23" s="172" t="s">
        <v>61</v>
      </c>
      <c r="N23" s="174"/>
      <c r="O23" s="175" t="s">
        <v>30</v>
      </c>
      <c r="P23" s="176"/>
    </row>
    <row r="24" spans="1:16" x14ac:dyDescent="0.25">
      <c r="A24" s="182"/>
      <c r="B24" s="171"/>
      <c r="C24" s="171"/>
      <c r="D24" s="171"/>
      <c r="E24" s="171"/>
      <c r="F24" s="171"/>
      <c r="G24" s="171"/>
      <c r="H24" s="171"/>
      <c r="I24" s="171"/>
      <c r="J24" s="32" t="s">
        <v>25</v>
      </c>
      <c r="K24" s="179" t="s">
        <v>26</v>
      </c>
      <c r="L24" s="180"/>
      <c r="M24" s="32" t="s">
        <v>25</v>
      </c>
      <c r="N24" s="32" t="s">
        <v>26</v>
      </c>
      <c r="O24" s="177"/>
      <c r="P24" s="178"/>
    </row>
    <row r="25" spans="1:16" x14ac:dyDescent="0.25">
      <c r="A25" s="19">
        <v>1</v>
      </c>
      <c r="B25" s="20" t="s">
        <v>54</v>
      </c>
      <c r="C25" s="20"/>
      <c r="D25" s="20"/>
      <c r="E25" s="20">
        <v>100</v>
      </c>
      <c r="F25" s="20">
        <v>50</v>
      </c>
      <c r="G25" s="20">
        <f>E25*F25</f>
        <v>5000</v>
      </c>
      <c r="H25" s="20">
        <v>0</v>
      </c>
      <c r="I25" s="20">
        <f>G25-H25</f>
        <v>5000</v>
      </c>
      <c r="J25" s="20">
        <v>9</v>
      </c>
      <c r="K25" s="157">
        <f>I25*J25/100</f>
        <v>450</v>
      </c>
      <c r="L25" s="158"/>
      <c r="M25" s="20">
        <v>9</v>
      </c>
      <c r="N25" s="20">
        <f>I25*M25/100</f>
        <v>450</v>
      </c>
      <c r="O25" s="157">
        <f t="shared" ref="O25:O36" si="0">I25+K25+N25</f>
        <v>5900</v>
      </c>
      <c r="P25" s="159"/>
    </row>
    <row r="26" spans="1:16" x14ac:dyDescent="0.25">
      <c r="A26" s="19"/>
      <c r="B26" s="20"/>
      <c r="C26" s="20"/>
      <c r="D26" s="20"/>
      <c r="E26" s="20"/>
      <c r="F26" s="20"/>
      <c r="G26" s="20">
        <f t="shared" ref="G26:G36" si="1">E26*F26</f>
        <v>0</v>
      </c>
      <c r="H26" s="20"/>
      <c r="I26" s="20">
        <f t="shared" ref="I26:I36" si="2">G26-H26</f>
        <v>0</v>
      </c>
      <c r="J26" s="20"/>
      <c r="K26" s="157">
        <f t="shared" ref="K26:K36" si="3">I26*J26/100</f>
        <v>0</v>
      </c>
      <c r="L26" s="158"/>
      <c r="M26" s="20"/>
      <c r="N26" s="20">
        <f t="shared" ref="N26:N36" si="4">I26*M26/100</f>
        <v>0</v>
      </c>
      <c r="O26" s="157">
        <f t="shared" si="0"/>
        <v>0</v>
      </c>
      <c r="P26" s="159"/>
    </row>
    <row r="27" spans="1:16" x14ac:dyDescent="0.25">
      <c r="A27" s="19"/>
      <c r="B27" s="20"/>
      <c r="C27" s="20"/>
      <c r="D27" s="20"/>
      <c r="E27" s="20"/>
      <c r="F27" s="20"/>
      <c r="G27" s="20">
        <f t="shared" si="1"/>
        <v>0</v>
      </c>
      <c r="H27" s="20"/>
      <c r="I27" s="20">
        <f t="shared" si="2"/>
        <v>0</v>
      </c>
      <c r="J27" s="20"/>
      <c r="K27" s="157">
        <f t="shared" si="3"/>
        <v>0</v>
      </c>
      <c r="L27" s="158"/>
      <c r="M27" s="20"/>
      <c r="N27" s="20">
        <f t="shared" si="4"/>
        <v>0</v>
      </c>
      <c r="O27" s="157">
        <f t="shared" si="0"/>
        <v>0</v>
      </c>
      <c r="P27" s="159"/>
    </row>
    <row r="28" spans="1:16" x14ac:dyDescent="0.25">
      <c r="A28" s="19"/>
      <c r="B28" s="20"/>
      <c r="C28" s="20"/>
      <c r="D28" s="20"/>
      <c r="E28" s="20"/>
      <c r="F28" s="20"/>
      <c r="G28" s="20">
        <f t="shared" si="1"/>
        <v>0</v>
      </c>
      <c r="H28" s="20"/>
      <c r="I28" s="20">
        <f t="shared" si="2"/>
        <v>0</v>
      </c>
      <c r="J28" s="20"/>
      <c r="K28" s="157">
        <f t="shared" si="3"/>
        <v>0</v>
      </c>
      <c r="L28" s="158"/>
      <c r="M28" s="20"/>
      <c r="N28" s="20">
        <f t="shared" si="4"/>
        <v>0</v>
      </c>
      <c r="O28" s="157">
        <f t="shared" si="0"/>
        <v>0</v>
      </c>
      <c r="P28" s="159"/>
    </row>
    <row r="29" spans="1:16" x14ac:dyDescent="0.25">
      <c r="A29" s="19"/>
      <c r="B29" s="20"/>
      <c r="C29" s="20"/>
      <c r="D29" s="20"/>
      <c r="E29" s="20"/>
      <c r="F29" s="20"/>
      <c r="G29" s="20">
        <f t="shared" si="1"/>
        <v>0</v>
      </c>
      <c r="H29" s="20"/>
      <c r="I29" s="20">
        <f t="shared" si="2"/>
        <v>0</v>
      </c>
      <c r="J29" s="20"/>
      <c r="K29" s="157">
        <f t="shared" si="3"/>
        <v>0</v>
      </c>
      <c r="L29" s="158"/>
      <c r="M29" s="20"/>
      <c r="N29" s="20">
        <f t="shared" si="4"/>
        <v>0</v>
      </c>
      <c r="O29" s="157">
        <f t="shared" si="0"/>
        <v>0</v>
      </c>
      <c r="P29" s="159"/>
    </row>
    <row r="30" spans="1:16" x14ac:dyDescent="0.25">
      <c r="A30" s="19"/>
      <c r="B30" s="20"/>
      <c r="C30" s="20"/>
      <c r="D30" s="20"/>
      <c r="E30" s="20"/>
      <c r="F30" s="20"/>
      <c r="G30" s="20">
        <f t="shared" si="1"/>
        <v>0</v>
      </c>
      <c r="H30" s="20"/>
      <c r="I30" s="20">
        <f t="shared" si="2"/>
        <v>0</v>
      </c>
      <c r="J30" s="20"/>
      <c r="K30" s="157">
        <f t="shared" si="3"/>
        <v>0</v>
      </c>
      <c r="L30" s="158"/>
      <c r="M30" s="20"/>
      <c r="N30" s="20">
        <f t="shared" si="4"/>
        <v>0</v>
      </c>
      <c r="O30" s="157">
        <f t="shared" si="0"/>
        <v>0</v>
      </c>
      <c r="P30" s="159"/>
    </row>
    <row r="31" spans="1:16" x14ac:dyDescent="0.25">
      <c r="A31" s="19"/>
      <c r="B31" s="20"/>
      <c r="C31" s="20"/>
      <c r="D31" s="20"/>
      <c r="E31" s="20"/>
      <c r="F31" s="20"/>
      <c r="G31" s="20">
        <f t="shared" si="1"/>
        <v>0</v>
      </c>
      <c r="H31" s="20"/>
      <c r="I31" s="20">
        <f t="shared" si="2"/>
        <v>0</v>
      </c>
      <c r="J31" s="20"/>
      <c r="K31" s="157">
        <f t="shared" si="3"/>
        <v>0</v>
      </c>
      <c r="L31" s="158"/>
      <c r="M31" s="20"/>
      <c r="N31" s="20">
        <f t="shared" si="4"/>
        <v>0</v>
      </c>
      <c r="O31" s="157">
        <f t="shared" si="0"/>
        <v>0</v>
      </c>
      <c r="P31" s="159"/>
    </row>
    <row r="32" spans="1:16" x14ac:dyDescent="0.25">
      <c r="A32" s="19"/>
      <c r="B32" s="20"/>
      <c r="C32" s="20"/>
      <c r="D32" s="20"/>
      <c r="E32" s="20"/>
      <c r="F32" s="20"/>
      <c r="G32" s="20">
        <f t="shared" si="1"/>
        <v>0</v>
      </c>
      <c r="H32" s="20"/>
      <c r="I32" s="20">
        <f t="shared" si="2"/>
        <v>0</v>
      </c>
      <c r="J32" s="20"/>
      <c r="K32" s="157">
        <f t="shared" si="3"/>
        <v>0</v>
      </c>
      <c r="L32" s="158"/>
      <c r="M32" s="20"/>
      <c r="N32" s="20">
        <f t="shared" si="4"/>
        <v>0</v>
      </c>
      <c r="O32" s="157">
        <f t="shared" si="0"/>
        <v>0</v>
      </c>
      <c r="P32" s="159"/>
    </row>
    <row r="33" spans="1:16" x14ac:dyDescent="0.25">
      <c r="A33" s="19"/>
      <c r="B33" s="20"/>
      <c r="C33" s="20"/>
      <c r="D33" s="20"/>
      <c r="E33" s="20"/>
      <c r="F33" s="20"/>
      <c r="G33" s="20">
        <f t="shared" si="1"/>
        <v>0</v>
      </c>
      <c r="H33" s="20"/>
      <c r="I33" s="20">
        <f t="shared" si="2"/>
        <v>0</v>
      </c>
      <c r="J33" s="20"/>
      <c r="K33" s="157">
        <f t="shared" si="3"/>
        <v>0</v>
      </c>
      <c r="L33" s="158"/>
      <c r="M33" s="20"/>
      <c r="N33" s="20">
        <f t="shared" si="4"/>
        <v>0</v>
      </c>
      <c r="O33" s="157">
        <f t="shared" si="0"/>
        <v>0</v>
      </c>
      <c r="P33" s="159"/>
    </row>
    <row r="34" spans="1:16" x14ac:dyDescent="0.25">
      <c r="A34" s="19"/>
      <c r="B34" s="20"/>
      <c r="C34" s="20"/>
      <c r="D34" s="20"/>
      <c r="E34" s="20"/>
      <c r="F34" s="20"/>
      <c r="G34" s="20">
        <f t="shared" si="1"/>
        <v>0</v>
      </c>
      <c r="H34" s="20"/>
      <c r="I34" s="20">
        <f t="shared" si="2"/>
        <v>0</v>
      </c>
      <c r="J34" s="20"/>
      <c r="K34" s="157">
        <f t="shared" si="3"/>
        <v>0</v>
      </c>
      <c r="L34" s="158"/>
      <c r="M34" s="20"/>
      <c r="N34" s="20">
        <f t="shared" si="4"/>
        <v>0</v>
      </c>
      <c r="O34" s="157">
        <f t="shared" si="0"/>
        <v>0</v>
      </c>
      <c r="P34" s="159"/>
    </row>
    <row r="35" spans="1:16" x14ac:dyDescent="0.25">
      <c r="A35" s="19"/>
      <c r="B35" s="20"/>
      <c r="C35" s="20"/>
      <c r="D35" s="20"/>
      <c r="E35" s="20"/>
      <c r="F35" s="20"/>
      <c r="G35" s="20">
        <f t="shared" si="1"/>
        <v>0</v>
      </c>
      <c r="H35" s="20"/>
      <c r="I35" s="20">
        <f t="shared" si="2"/>
        <v>0</v>
      </c>
      <c r="J35" s="20"/>
      <c r="K35" s="157">
        <f t="shared" si="3"/>
        <v>0</v>
      </c>
      <c r="L35" s="158"/>
      <c r="M35" s="20"/>
      <c r="N35" s="20">
        <f t="shared" si="4"/>
        <v>0</v>
      </c>
      <c r="O35" s="157">
        <f t="shared" si="0"/>
        <v>0</v>
      </c>
      <c r="P35" s="159"/>
    </row>
    <row r="36" spans="1:16" ht="15.75" thickBot="1" x14ac:dyDescent="0.3">
      <c r="A36" s="19"/>
      <c r="B36" s="20"/>
      <c r="C36" s="20"/>
      <c r="D36" s="20"/>
      <c r="E36" s="20"/>
      <c r="F36" s="20"/>
      <c r="G36" s="20">
        <f t="shared" si="1"/>
        <v>0</v>
      </c>
      <c r="H36" s="20"/>
      <c r="I36" s="20">
        <f t="shared" si="2"/>
        <v>0</v>
      </c>
      <c r="J36" s="20"/>
      <c r="K36" s="157">
        <f t="shared" si="3"/>
        <v>0</v>
      </c>
      <c r="L36" s="158"/>
      <c r="M36" s="20"/>
      <c r="N36" s="20">
        <f t="shared" si="4"/>
        <v>0</v>
      </c>
      <c r="O36" s="157">
        <f t="shared" si="0"/>
        <v>0</v>
      </c>
      <c r="P36" s="159"/>
    </row>
    <row r="37" spans="1:16" ht="30" customHeight="1" thickBot="1" x14ac:dyDescent="0.3">
      <c r="A37" s="160" t="s">
        <v>30</v>
      </c>
      <c r="B37" s="161"/>
      <c r="C37" s="161"/>
      <c r="D37" s="162"/>
      <c r="E37" s="21">
        <f>SUM(E25:E36)</f>
        <v>100</v>
      </c>
      <c r="F37" s="21"/>
      <c r="G37" s="21">
        <f>SUM(G25:G36)</f>
        <v>5000</v>
      </c>
      <c r="H37" s="21">
        <f>SUM(H25:H36)</f>
        <v>0</v>
      </c>
      <c r="I37" s="21">
        <f>SUM(I25:I36)</f>
        <v>5000</v>
      </c>
      <c r="J37" s="22"/>
      <c r="K37" s="165">
        <f>SUM(K25:L36)</f>
        <v>450</v>
      </c>
      <c r="L37" s="166"/>
      <c r="M37" s="33"/>
      <c r="N37" s="34">
        <f>SUM(N25:N36)</f>
        <v>450</v>
      </c>
      <c r="O37" s="125">
        <f>SUM(O25:P36)</f>
        <v>5900</v>
      </c>
      <c r="P37" s="127"/>
    </row>
    <row r="38" spans="1:16" ht="15.75" thickBot="1" x14ac:dyDescent="0.3">
      <c r="A38" s="75" t="s">
        <v>31</v>
      </c>
      <c r="B38" s="76"/>
      <c r="C38" s="76"/>
      <c r="D38" s="76"/>
      <c r="E38" s="76"/>
      <c r="F38" s="76"/>
      <c r="G38" s="76"/>
      <c r="H38" s="76"/>
      <c r="I38" s="76"/>
      <c r="J38" s="78" t="s">
        <v>32</v>
      </c>
      <c r="K38" s="79"/>
      <c r="L38" s="79"/>
      <c r="M38" s="79"/>
      <c r="N38" s="110"/>
      <c r="O38" s="111">
        <f>I37</f>
        <v>5000</v>
      </c>
      <c r="P38" s="88"/>
    </row>
    <row r="39" spans="1:16" x14ac:dyDescent="0.25">
      <c r="A39" s="168"/>
      <c r="B39" s="169"/>
      <c r="C39" s="169"/>
      <c r="D39" s="169"/>
      <c r="E39" s="169"/>
      <c r="F39" s="169"/>
      <c r="G39" s="169"/>
      <c r="H39" s="169"/>
      <c r="I39" s="169"/>
      <c r="J39" s="114" t="s">
        <v>62</v>
      </c>
      <c r="K39" s="115"/>
      <c r="L39" s="115"/>
      <c r="M39" s="115"/>
      <c r="N39" s="116"/>
      <c r="O39" s="117">
        <f>K37</f>
        <v>450</v>
      </c>
      <c r="P39" s="107"/>
    </row>
    <row r="40" spans="1:16" x14ac:dyDescent="0.25">
      <c r="A40" s="112"/>
      <c r="B40" s="113"/>
      <c r="C40" s="113"/>
      <c r="D40" s="113"/>
      <c r="E40" s="113"/>
      <c r="F40" s="113"/>
      <c r="G40" s="113"/>
      <c r="H40" s="113"/>
      <c r="I40" s="113"/>
      <c r="J40" s="114" t="s">
        <v>63</v>
      </c>
      <c r="K40" s="115"/>
      <c r="L40" s="115"/>
      <c r="M40" s="115"/>
      <c r="N40" s="116"/>
      <c r="O40" s="117">
        <f>N37</f>
        <v>450</v>
      </c>
      <c r="P40" s="107"/>
    </row>
    <row r="41" spans="1:16" x14ac:dyDescent="0.25">
      <c r="A41" s="112"/>
      <c r="B41" s="113"/>
      <c r="C41" s="113"/>
      <c r="D41" s="113"/>
      <c r="E41" s="113"/>
      <c r="F41" s="113"/>
      <c r="G41" s="113"/>
      <c r="H41" s="113"/>
      <c r="I41" s="113"/>
      <c r="J41" s="114" t="s">
        <v>64</v>
      </c>
      <c r="K41" s="115"/>
      <c r="L41" s="115"/>
      <c r="M41" s="115"/>
      <c r="N41" s="116"/>
      <c r="O41" s="117">
        <f>O39+O40</f>
        <v>900</v>
      </c>
      <c r="P41" s="107"/>
    </row>
    <row r="42" spans="1:16" ht="15.75" thickBot="1" x14ac:dyDescent="0.3">
      <c r="A42" s="89"/>
      <c r="B42" s="90"/>
      <c r="C42" s="90"/>
      <c r="D42" s="90"/>
      <c r="E42" s="90"/>
      <c r="F42" s="90"/>
      <c r="G42" s="113"/>
      <c r="H42" s="113"/>
      <c r="I42" s="113"/>
      <c r="J42" s="66" t="s">
        <v>34</v>
      </c>
      <c r="K42" s="67"/>
      <c r="L42" s="67"/>
      <c r="M42" s="67"/>
      <c r="N42" s="118"/>
      <c r="O42" s="119">
        <f>O38+O41</f>
        <v>5900</v>
      </c>
      <c r="P42" s="109"/>
    </row>
    <row r="43" spans="1:16" ht="15.75" thickBot="1" x14ac:dyDescent="0.3">
      <c r="A43" s="128" t="s">
        <v>35</v>
      </c>
      <c r="B43" s="129"/>
      <c r="C43" s="129"/>
      <c r="D43" s="129"/>
      <c r="E43" s="129"/>
      <c r="F43" s="129"/>
      <c r="G43" s="111"/>
      <c r="H43" s="87"/>
      <c r="I43" s="88"/>
      <c r="J43" s="130" t="s">
        <v>36</v>
      </c>
      <c r="K43" s="130"/>
      <c r="L43" s="130"/>
      <c r="M43" s="130"/>
      <c r="N43" s="131"/>
      <c r="O43" s="61">
        <f>IF(H13="Y",SUM(O39:P40),0)</f>
        <v>0</v>
      </c>
      <c r="P43" s="63"/>
    </row>
    <row r="44" spans="1:16" x14ac:dyDescent="0.25">
      <c r="A44" s="78" t="s">
        <v>37</v>
      </c>
      <c r="B44" s="79"/>
      <c r="C44" s="79"/>
      <c r="D44" s="79"/>
      <c r="E44" s="79"/>
      <c r="F44" s="110"/>
      <c r="G44" s="117"/>
      <c r="H44" s="106"/>
      <c r="I44" s="107"/>
      <c r="J44" s="132" t="s">
        <v>38</v>
      </c>
      <c r="K44" s="133"/>
      <c r="L44" s="133"/>
      <c r="M44" s="133"/>
      <c r="N44" s="133"/>
      <c r="O44" s="133"/>
      <c r="P44" s="134"/>
    </row>
    <row r="45" spans="1:16" ht="15.75" thickBot="1" x14ac:dyDescent="0.3">
      <c r="A45" s="66" t="s">
        <v>39</v>
      </c>
      <c r="B45" s="67"/>
      <c r="C45" s="67"/>
      <c r="D45" s="67"/>
      <c r="E45" s="67"/>
      <c r="F45" s="118"/>
      <c r="G45" s="117"/>
      <c r="H45" s="106"/>
      <c r="I45" s="107"/>
      <c r="J45" s="135" t="s">
        <v>51</v>
      </c>
      <c r="K45" s="136"/>
      <c r="L45" s="136"/>
      <c r="M45" s="136"/>
      <c r="N45" s="136"/>
      <c r="O45" s="136"/>
      <c r="P45" s="137"/>
    </row>
    <row r="46" spans="1:16" x14ac:dyDescent="0.25">
      <c r="A46" s="138" t="s">
        <v>41</v>
      </c>
      <c r="B46" s="139"/>
      <c r="C46" s="139"/>
      <c r="D46" s="139"/>
      <c r="E46" s="139"/>
      <c r="F46" s="139"/>
      <c r="G46" s="117"/>
      <c r="H46" s="106"/>
      <c r="I46" s="107"/>
      <c r="J46" s="112"/>
      <c r="K46" s="113"/>
      <c r="L46" s="113"/>
      <c r="M46" s="113"/>
      <c r="N46" s="113"/>
      <c r="O46" s="113"/>
      <c r="P46" s="142"/>
    </row>
    <row r="47" spans="1:16" x14ac:dyDescent="0.25">
      <c r="A47" s="138"/>
      <c r="B47" s="139"/>
      <c r="C47" s="139"/>
      <c r="D47" s="139"/>
      <c r="E47" s="139"/>
      <c r="F47" s="139"/>
      <c r="G47" s="117"/>
      <c r="H47" s="106"/>
      <c r="I47" s="107"/>
      <c r="J47" s="112"/>
      <c r="K47" s="113"/>
      <c r="L47" s="113"/>
      <c r="M47" s="113"/>
      <c r="N47" s="113"/>
      <c r="O47" s="113"/>
      <c r="P47" s="142"/>
    </row>
    <row r="48" spans="1:16" x14ac:dyDescent="0.25">
      <c r="A48" s="138"/>
      <c r="B48" s="139"/>
      <c r="C48" s="139"/>
      <c r="D48" s="139"/>
      <c r="E48" s="139"/>
      <c r="F48" s="139"/>
      <c r="G48" s="117"/>
      <c r="H48" s="106"/>
      <c r="I48" s="107"/>
      <c r="J48" s="112"/>
      <c r="K48" s="113"/>
      <c r="L48" s="113"/>
      <c r="M48" s="113"/>
      <c r="N48" s="113"/>
      <c r="O48" s="113"/>
      <c r="P48" s="142"/>
    </row>
    <row r="49" spans="1:16" x14ac:dyDescent="0.25">
      <c r="A49" s="138"/>
      <c r="B49" s="139"/>
      <c r="C49" s="139"/>
      <c r="D49" s="139"/>
      <c r="E49" s="139"/>
      <c r="F49" s="139"/>
      <c r="G49" s="117"/>
      <c r="H49" s="106"/>
      <c r="I49" s="107"/>
      <c r="J49" s="112"/>
      <c r="K49" s="113"/>
      <c r="L49" s="113"/>
      <c r="M49" s="113"/>
      <c r="N49" s="113"/>
      <c r="O49" s="113"/>
      <c r="P49" s="142"/>
    </row>
    <row r="50" spans="1:16" ht="15.75" thickBot="1" x14ac:dyDescent="0.3">
      <c r="A50" s="140"/>
      <c r="B50" s="141"/>
      <c r="C50" s="141"/>
      <c r="D50" s="141"/>
      <c r="E50" s="141"/>
      <c r="F50" s="141"/>
      <c r="G50" s="143" t="s">
        <v>42</v>
      </c>
      <c r="H50" s="144"/>
      <c r="I50" s="145"/>
      <c r="J50" s="143" t="s">
        <v>43</v>
      </c>
      <c r="K50" s="144"/>
      <c r="L50" s="144"/>
      <c r="M50" s="144"/>
      <c r="N50" s="144"/>
      <c r="O50" s="144"/>
      <c r="P50" s="145"/>
    </row>
    <row r="51" spans="1:16" ht="15.75" thickBot="1" x14ac:dyDescent="0.3">
      <c r="A51" s="61" t="s">
        <v>53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3"/>
    </row>
    <row r="56" spans="1:16" ht="15.75" thickBot="1" x14ac:dyDescent="0.3"/>
    <row r="57" spans="1:16" ht="19.5" x14ac:dyDescent="0.3">
      <c r="A57" s="35" t="s">
        <v>47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7"/>
    </row>
    <row r="58" spans="1:16" ht="30.75" customHeight="1" x14ac:dyDescent="0.25">
      <c r="A58" s="58" t="s">
        <v>1</v>
      </c>
      <c r="B58" s="59"/>
      <c r="C58" s="38" t="s">
        <v>52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59" t="s">
        <v>45</v>
      </c>
      <c r="O58" s="59"/>
      <c r="P58" s="60"/>
    </row>
    <row r="59" spans="1:16" ht="15.75" x14ac:dyDescent="0.25">
      <c r="A59" s="58"/>
      <c r="B59" s="59"/>
      <c r="C59" s="39" t="s">
        <v>48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59"/>
      <c r="O59" s="59"/>
      <c r="P59" s="60"/>
    </row>
    <row r="60" spans="1:16" ht="16.5" thickBot="1" x14ac:dyDescent="0.3">
      <c r="A60" s="9"/>
      <c r="B60" s="10"/>
      <c r="C60" s="64" t="s">
        <v>49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12"/>
      <c r="O60" s="13"/>
      <c r="P60" s="14"/>
    </row>
    <row r="61" spans="1:16" ht="15.75" thickBot="1" x14ac:dyDescent="0.3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3"/>
    </row>
    <row r="62" spans="1:16" ht="15" customHeight="1" x14ac:dyDescent="0.25">
      <c r="A62" s="40" t="s">
        <v>5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2"/>
    </row>
    <row r="63" spans="1:16" ht="15.75" customHeight="1" thickBot="1" x14ac:dyDescent="0.3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5"/>
    </row>
    <row r="64" spans="1:16" x14ac:dyDescent="0.25">
      <c r="A64" s="46" t="s">
        <v>55</v>
      </c>
      <c r="B64" s="47"/>
      <c r="C64" s="47"/>
      <c r="D64" s="47"/>
      <c r="E64" s="47"/>
      <c r="F64" s="47"/>
      <c r="G64" s="47"/>
      <c r="H64" s="48"/>
      <c r="I64" s="49" t="s">
        <v>7</v>
      </c>
      <c r="J64" s="49"/>
      <c r="K64" s="49"/>
      <c r="L64" s="49"/>
      <c r="M64" s="49"/>
      <c r="N64" s="49"/>
      <c r="O64" s="49"/>
      <c r="P64" s="50"/>
    </row>
    <row r="65" spans="1:16" x14ac:dyDescent="0.25">
      <c r="A65" s="51" t="s">
        <v>56</v>
      </c>
      <c r="B65" s="52"/>
      <c r="C65" s="52"/>
      <c r="D65" s="52"/>
      <c r="E65" s="52"/>
      <c r="F65" s="52"/>
      <c r="G65" s="52"/>
      <c r="H65" s="53"/>
      <c r="I65" s="54" t="s">
        <v>9</v>
      </c>
      <c r="J65" s="54"/>
      <c r="K65" s="54"/>
      <c r="L65" s="54"/>
      <c r="M65" s="54"/>
      <c r="N65" s="54"/>
      <c r="O65" s="54"/>
      <c r="P65" s="55"/>
    </row>
    <row r="66" spans="1:16" x14ac:dyDescent="0.25">
      <c r="A66" s="56" t="s">
        <v>10</v>
      </c>
      <c r="B66" s="57"/>
      <c r="C66" s="57"/>
      <c r="D66" s="57"/>
      <c r="E66" s="57"/>
      <c r="F66" s="57"/>
      <c r="G66" s="57"/>
      <c r="H66" s="23" t="s">
        <v>11</v>
      </c>
      <c r="I66" s="54" t="s">
        <v>12</v>
      </c>
      <c r="J66" s="54"/>
      <c r="K66" s="54"/>
      <c r="L66" s="54"/>
      <c r="M66" s="54"/>
      <c r="N66" s="54"/>
      <c r="O66" s="54"/>
      <c r="P66" s="55"/>
    </row>
    <row r="67" spans="1:16" ht="15.75" thickBot="1" x14ac:dyDescent="0.3">
      <c r="A67" s="68" t="s">
        <v>50</v>
      </c>
      <c r="B67" s="69"/>
      <c r="C67" s="69"/>
      <c r="D67" s="69"/>
      <c r="E67" s="69"/>
      <c r="F67" s="69"/>
      <c r="G67" s="15" t="s">
        <v>14</v>
      </c>
      <c r="H67" s="31">
        <v>27</v>
      </c>
      <c r="I67" s="70" t="s">
        <v>15</v>
      </c>
      <c r="J67" s="70"/>
      <c r="K67" s="70"/>
      <c r="L67" s="70"/>
      <c r="M67" s="70"/>
      <c r="N67" s="70"/>
      <c r="O67" s="70"/>
      <c r="P67" s="71"/>
    </row>
    <row r="68" spans="1:16" ht="15.75" thickBot="1" x14ac:dyDescent="0.3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4"/>
    </row>
    <row r="69" spans="1:16" ht="15.75" thickBot="1" x14ac:dyDescent="0.3">
      <c r="A69" s="75" t="s">
        <v>16</v>
      </c>
      <c r="B69" s="76"/>
      <c r="C69" s="76"/>
      <c r="D69" s="76"/>
      <c r="E69" s="76"/>
      <c r="F69" s="76"/>
      <c r="G69" s="76"/>
      <c r="H69" s="77"/>
      <c r="I69" s="75" t="s">
        <v>17</v>
      </c>
      <c r="J69" s="76"/>
      <c r="K69" s="76"/>
      <c r="L69" s="76"/>
      <c r="M69" s="76"/>
      <c r="N69" s="76"/>
      <c r="O69" s="76"/>
      <c r="P69" s="77"/>
    </row>
    <row r="70" spans="1:16" x14ac:dyDescent="0.25">
      <c r="A70" s="78" t="s">
        <v>18</v>
      </c>
      <c r="B70" s="79"/>
      <c r="C70" s="79"/>
      <c r="D70" s="79"/>
      <c r="E70" s="79"/>
      <c r="F70" s="79"/>
      <c r="G70" s="79"/>
      <c r="H70" s="80"/>
      <c r="I70" s="78" t="s">
        <v>18</v>
      </c>
      <c r="J70" s="79"/>
      <c r="K70" s="79"/>
      <c r="L70" s="79"/>
      <c r="M70" s="79"/>
      <c r="N70" s="79"/>
      <c r="O70" s="79"/>
      <c r="P70" s="80"/>
    </row>
    <row r="71" spans="1:16" x14ac:dyDescent="0.25">
      <c r="A71" s="51" t="s">
        <v>19</v>
      </c>
      <c r="B71" s="52"/>
      <c r="C71" s="52"/>
      <c r="D71" s="52"/>
      <c r="E71" s="52"/>
      <c r="F71" s="52"/>
      <c r="G71" s="52"/>
      <c r="H71" s="65"/>
      <c r="I71" s="51" t="s">
        <v>19</v>
      </c>
      <c r="J71" s="52"/>
      <c r="K71" s="52"/>
      <c r="L71" s="52"/>
      <c r="M71" s="52"/>
      <c r="N71" s="52"/>
      <c r="O71" s="52"/>
      <c r="P71" s="65"/>
    </row>
    <row r="72" spans="1:16" x14ac:dyDescent="0.25">
      <c r="A72" s="51"/>
      <c r="B72" s="52"/>
      <c r="C72" s="52"/>
      <c r="D72" s="52"/>
      <c r="E72" s="52"/>
      <c r="F72" s="52"/>
      <c r="G72" s="52"/>
      <c r="H72" s="65"/>
      <c r="I72" s="51"/>
      <c r="J72" s="52"/>
      <c r="K72" s="52"/>
      <c r="L72" s="52"/>
      <c r="M72" s="52"/>
      <c r="N72" s="52"/>
      <c r="O72" s="52"/>
      <c r="P72" s="65"/>
    </row>
    <row r="73" spans="1:16" x14ac:dyDescent="0.25">
      <c r="A73" s="51" t="s">
        <v>20</v>
      </c>
      <c r="B73" s="52"/>
      <c r="C73" s="52"/>
      <c r="D73" s="52"/>
      <c r="E73" s="52"/>
      <c r="F73" s="52"/>
      <c r="G73" s="52"/>
      <c r="H73" s="65"/>
      <c r="I73" s="51" t="s">
        <v>20</v>
      </c>
      <c r="J73" s="52"/>
      <c r="K73" s="52"/>
      <c r="L73" s="52"/>
      <c r="M73" s="52"/>
      <c r="N73" s="52"/>
      <c r="O73" s="52"/>
      <c r="P73" s="65"/>
    </row>
    <row r="74" spans="1:16" ht="15.75" thickBot="1" x14ac:dyDescent="0.3">
      <c r="A74" s="66" t="s">
        <v>13</v>
      </c>
      <c r="B74" s="67"/>
      <c r="C74" s="67"/>
      <c r="D74" s="67"/>
      <c r="E74" s="67"/>
      <c r="F74" s="67"/>
      <c r="G74" s="15" t="s">
        <v>14</v>
      </c>
      <c r="H74" s="17"/>
      <c r="I74" s="66" t="s">
        <v>13</v>
      </c>
      <c r="J74" s="67"/>
      <c r="K74" s="67"/>
      <c r="L74" s="67"/>
      <c r="M74" s="67"/>
      <c r="N74" s="67"/>
      <c r="O74" s="15" t="s">
        <v>14</v>
      </c>
      <c r="P74" s="17"/>
    </row>
    <row r="75" spans="1:16" ht="15.75" thickBot="1" x14ac:dyDescent="0.3">
      <c r="A75" s="89"/>
      <c r="B75" s="90"/>
      <c r="C75" s="90"/>
      <c r="D75" s="90"/>
      <c r="E75" s="90"/>
      <c r="F75" s="90"/>
      <c r="G75" s="90"/>
      <c r="H75" s="90"/>
      <c r="I75" s="62"/>
      <c r="J75" s="62"/>
      <c r="K75" s="62"/>
      <c r="L75" s="62"/>
      <c r="M75" s="62"/>
      <c r="N75" s="62"/>
      <c r="O75" s="62"/>
      <c r="P75" s="63"/>
    </row>
    <row r="76" spans="1:16" ht="15" customHeight="1" x14ac:dyDescent="0.25">
      <c r="A76" s="181" t="s">
        <v>21</v>
      </c>
      <c r="B76" s="170" t="s">
        <v>22</v>
      </c>
      <c r="C76" s="170" t="s">
        <v>57</v>
      </c>
      <c r="D76" s="170" t="s">
        <v>58</v>
      </c>
      <c r="E76" s="170" t="s">
        <v>24</v>
      </c>
      <c r="F76" s="170" t="s">
        <v>25</v>
      </c>
      <c r="G76" s="170" t="s">
        <v>26</v>
      </c>
      <c r="H76" s="170" t="s">
        <v>27</v>
      </c>
      <c r="I76" s="170" t="s">
        <v>59</v>
      </c>
      <c r="J76" s="172" t="s">
        <v>60</v>
      </c>
      <c r="K76" s="173"/>
      <c r="L76" s="174"/>
      <c r="M76" s="172" t="s">
        <v>61</v>
      </c>
      <c r="N76" s="174"/>
      <c r="O76" s="175" t="s">
        <v>30</v>
      </c>
      <c r="P76" s="176"/>
    </row>
    <row r="77" spans="1:16" ht="15" customHeight="1" x14ac:dyDescent="0.25">
      <c r="A77" s="182"/>
      <c r="B77" s="171"/>
      <c r="C77" s="171"/>
      <c r="D77" s="171"/>
      <c r="E77" s="171"/>
      <c r="F77" s="171"/>
      <c r="G77" s="171"/>
      <c r="H77" s="171"/>
      <c r="I77" s="171"/>
      <c r="J77" s="32" t="s">
        <v>25</v>
      </c>
      <c r="K77" s="179" t="s">
        <v>26</v>
      </c>
      <c r="L77" s="180"/>
      <c r="M77" s="32" t="s">
        <v>25</v>
      </c>
      <c r="N77" s="32" t="s">
        <v>26</v>
      </c>
      <c r="O77" s="177"/>
      <c r="P77" s="178"/>
    </row>
    <row r="78" spans="1:16" x14ac:dyDescent="0.25">
      <c r="A78" s="19">
        <v>1</v>
      </c>
      <c r="B78" s="20" t="s">
        <v>54</v>
      </c>
      <c r="C78" s="20"/>
      <c r="D78" s="20"/>
      <c r="E78" s="20">
        <v>100</v>
      </c>
      <c r="F78" s="20">
        <v>50</v>
      </c>
      <c r="G78" s="20">
        <f>E78*F78</f>
        <v>5000</v>
      </c>
      <c r="H78" s="20">
        <v>0</v>
      </c>
      <c r="I78" s="20">
        <f>G78-H78</f>
        <v>5000</v>
      </c>
      <c r="J78" s="20">
        <v>9</v>
      </c>
      <c r="K78" s="157">
        <f>I78*J78/100</f>
        <v>450</v>
      </c>
      <c r="L78" s="158"/>
      <c r="M78" s="20">
        <v>9</v>
      </c>
      <c r="N78" s="20">
        <f>I78*M78/100</f>
        <v>450</v>
      </c>
      <c r="O78" s="157">
        <f t="shared" ref="O78:O89" si="5">I78+K78+N78</f>
        <v>5900</v>
      </c>
      <c r="P78" s="159"/>
    </row>
    <row r="79" spans="1:16" x14ac:dyDescent="0.25">
      <c r="A79" s="19"/>
      <c r="B79" s="20"/>
      <c r="C79" s="20"/>
      <c r="D79" s="20"/>
      <c r="E79" s="20"/>
      <c r="F79" s="20"/>
      <c r="G79" s="20">
        <f t="shared" ref="G79:G89" si="6">E79*F79</f>
        <v>0</v>
      </c>
      <c r="H79" s="20"/>
      <c r="I79" s="20">
        <f t="shared" ref="I79:I89" si="7">G79-H79</f>
        <v>0</v>
      </c>
      <c r="J79" s="20"/>
      <c r="K79" s="157">
        <f t="shared" ref="K79:K89" si="8">I79*J79/100</f>
        <v>0</v>
      </c>
      <c r="L79" s="158"/>
      <c r="M79" s="20"/>
      <c r="N79" s="20">
        <f t="shared" ref="N79:N89" si="9">I79*M79/100</f>
        <v>0</v>
      </c>
      <c r="O79" s="157">
        <f t="shared" si="5"/>
        <v>0</v>
      </c>
      <c r="P79" s="159"/>
    </row>
    <row r="80" spans="1:16" x14ac:dyDescent="0.25">
      <c r="A80" s="19"/>
      <c r="B80" s="20"/>
      <c r="C80" s="20"/>
      <c r="D80" s="20"/>
      <c r="E80" s="20"/>
      <c r="F80" s="20"/>
      <c r="G80" s="20">
        <f t="shared" si="6"/>
        <v>0</v>
      </c>
      <c r="H80" s="20"/>
      <c r="I80" s="20">
        <f t="shared" si="7"/>
        <v>0</v>
      </c>
      <c r="J80" s="20"/>
      <c r="K80" s="157">
        <f t="shared" si="8"/>
        <v>0</v>
      </c>
      <c r="L80" s="158"/>
      <c r="M80" s="20"/>
      <c r="N80" s="20">
        <f t="shared" si="9"/>
        <v>0</v>
      </c>
      <c r="O80" s="157">
        <f t="shared" si="5"/>
        <v>0</v>
      </c>
      <c r="P80" s="159"/>
    </row>
    <row r="81" spans="1:16" x14ac:dyDescent="0.25">
      <c r="A81" s="19"/>
      <c r="B81" s="20"/>
      <c r="C81" s="20"/>
      <c r="D81" s="20"/>
      <c r="E81" s="20"/>
      <c r="F81" s="20"/>
      <c r="G81" s="20">
        <f t="shared" si="6"/>
        <v>0</v>
      </c>
      <c r="H81" s="20"/>
      <c r="I81" s="20">
        <f t="shared" si="7"/>
        <v>0</v>
      </c>
      <c r="J81" s="20"/>
      <c r="K81" s="157">
        <f t="shared" si="8"/>
        <v>0</v>
      </c>
      <c r="L81" s="158"/>
      <c r="M81" s="20"/>
      <c r="N81" s="20">
        <f t="shared" si="9"/>
        <v>0</v>
      </c>
      <c r="O81" s="157">
        <f t="shared" si="5"/>
        <v>0</v>
      </c>
      <c r="P81" s="159"/>
    </row>
    <row r="82" spans="1:16" x14ac:dyDescent="0.25">
      <c r="A82" s="19"/>
      <c r="B82" s="20"/>
      <c r="C82" s="20"/>
      <c r="D82" s="20"/>
      <c r="E82" s="20"/>
      <c r="F82" s="20"/>
      <c r="G82" s="20">
        <f t="shared" si="6"/>
        <v>0</v>
      </c>
      <c r="H82" s="20"/>
      <c r="I82" s="20">
        <f t="shared" si="7"/>
        <v>0</v>
      </c>
      <c r="J82" s="20"/>
      <c r="K82" s="157">
        <f t="shared" si="8"/>
        <v>0</v>
      </c>
      <c r="L82" s="158"/>
      <c r="M82" s="20"/>
      <c r="N82" s="20">
        <f t="shared" si="9"/>
        <v>0</v>
      </c>
      <c r="O82" s="157">
        <f t="shared" si="5"/>
        <v>0</v>
      </c>
      <c r="P82" s="159"/>
    </row>
    <row r="83" spans="1:16" x14ac:dyDescent="0.25">
      <c r="A83" s="19"/>
      <c r="B83" s="20"/>
      <c r="C83" s="20"/>
      <c r="D83" s="20"/>
      <c r="E83" s="20"/>
      <c r="F83" s="20"/>
      <c r="G83" s="20">
        <f t="shared" si="6"/>
        <v>0</v>
      </c>
      <c r="H83" s="20"/>
      <c r="I83" s="20">
        <f t="shared" si="7"/>
        <v>0</v>
      </c>
      <c r="J83" s="20"/>
      <c r="K83" s="157">
        <f t="shared" si="8"/>
        <v>0</v>
      </c>
      <c r="L83" s="158"/>
      <c r="M83" s="20"/>
      <c r="N83" s="20">
        <f t="shared" si="9"/>
        <v>0</v>
      </c>
      <c r="O83" s="157">
        <f t="shared" si="5"/>
        <v>0</v>
      </c>
      <c r="P83" s="159"/>
    </row>
    <row r="84" spans="1:16" x14ac:dyDescent="0.25">
      <c r="A84" s="19"/>
      <c r="B84" s="20"/>
      <c r="C84" s="20"/>
      <c r="D84" s="20"/>
      <c r="E84" s="20"/>
      <c r="F84" s="20"/>
      <c r="G84" s="20">
        <f t="shared" si="6"/>
        <v>0</v>
      </c>
      <c r="H84" s="20"/>
      <c r="I84" s="20">
        <f t="shared" si="7"/>
        <v>0</v>
      </c>
      <c r="J84" s="20"/>
      <c r="K84" s="157">
        <f t="shared" si="8"/>
        <v>0</v>
      </c>
      <c r="L84" s="158"/>
      <c r="M84" s="20"/>
      <c r="N84" s="20">
        <f t="shared" si="9"/>
        <v>0</v>
      </c>
      <c r="O84" s="157">
        <f t="shared" si="5"/>
        <v>0</v>
      </c>
      <c r="P84" s="159"/>
    </row>
    <row r="85" spans="1:16" x14ac:dyDescent="0.25">
      <c r="A85" s="19"/>
      <c r="B85" s="20"/>
      <c r="C85" s="20"/>
      <c r="D85" s="20"/>
      <c r="E85" s="20"/>
      <c r="F85" s="20"/>
      <c r="G85" s="20">
        <f t="shared" si="6"/>
        <v>0</v>
      </c>
      <c r="H85" s="20"/>
      <c r="I85" s="20">
        <f t="shared" si="7"/>
        <v>0</v>
      </c>
      <c r="J85" s="20"/>
      <c r="K85" s="157">
        <f t="shared" si="8"/>
        <v>0</v>
      </c>
      <c r="L85" s="158"/>
      <c r="M85" s="20"/>
      <c r="N85" s="20">
        <f t="shared" si="9"/>
        <v>0</v>
      </c>
      <c r="O85" s="157">
        <f t="shared" si="5"/>
        <v>0</v>
      </c>
      <c r="P85" s="159"/>
    </row>
    <row r="86" spans="1:16" x14ac:dyDescent="0.25">
      <c r="A86" s="19"/>
      <c r="B86" s="20"/>
      <c r="C86" s="20"/>
      <c r="D86" s="20"/>
      <c r="E86" s="20"/>
      <c r="F86" s="20"/>
      <c r="G86" s="20">
        <f t="shared" si="6"/>
        <v>0</v>
      </c>
      <c r="H86" s="20"/>
      <c r="I86" s="20">
        <f t="shared" si="7"/>
        <v>0</v>
      </c>
      <c r="J86" s="20"/>
      <c r="K86" s="157">
        <f t="shared" si="8"/>
        <v>0</v>
      </c>
      <c r="L86" s="158"/>
      <c r="M86" s="20"/>
      <c r="N86" s="20">
        <f t="shared" si="9"/>
        <v>0</v>
      </c>
      <c r="O86" s="157">
        <f t="shared" si="5"/>
        <v>0</v>
      </c>
      <c r="P86" s="159"/>
    </row>
    <row r="87" spans="1:16" x14ac:dyDescent="0.25">
      <c r="A87" s="19"/>
      <c r="B87" s="20"/>
      <c r="C87" s="20"/>
      <c r="D87" s="20"/>
      <c r="E87" s="20"/>
      <c r="F87" s="20"/>
      <c r="G87" s="20">
        <f t="shared" si="6"/>
        <v>0</v>
      </c>
      <c r="H87" s="20"/>
      <c r="I87" s="20">
        <f t="shared" si="7"/>
        <v>0</v>
      </c>
      <c r="J87" s="20"/>
      <c r="K87" s="157">
        <f t="shared" si="8"/>
        <v>0</v>
      </c>
      <c r="L87" s="158"/>
      <c r="M87" s="20"/>
      <c r="N87" s="20">
        <f t="shared" si="9"/>
        <v>0</v>
      </c>
      <c r="O87" s="157">
        <f t="shared" si="5"/>
        <v>0</v>
      </c>
      <c r="P87" s="159"/>
    </row>
    <row r="88" spans="1:16" x14ac:dyDescent="0.25">
      <c r="A88" s="19"/>
      <c r="B88" s="20"/>
      <c r="C88" s="20"/>
      <c r="D88" s="20"/>
      <c r="E88" s="20"/>
      <c r="F88" s="20"/>
      <c r="G88" s="20">
        <f t="shared" si="6"/>
        <v>0</v>
      </c>
      <c r="H88" s="20"/>
      <c r="I88" s="20">
        <f t="shared" si="7"/>
        <v>0</v>
      </c>
      <c r="J88" s="20"/>
      <c r="K88" s="157">
        <f t="shared" si="8"/>
        <v>0</v>
      </c>
      <c r="L88" s="158"/>
      <c r="M88" s="20"/>
      <c r="N88" s="20">
        <f t="shared" si="9"/>
        <v>0</v>
      </c>
      <c r="O88" s="157">
        <f t="shared" si="5"/>
        <v>0</v>
      </c>
      <c r="P88" s="159"/>
    </row>
    <row r="89" spans="1:16" ht="15.75" thickBot="1" x14ac:dyDescent="0.3">
      <c r="A89" s="19"/>
      <c r="B89" s="20"/>
      <c r="C89" s="20"/>
      <c r="D89" s="20"/>
      <c r="E89" s="20"/>
      <c r="F89" s="20"/>
      <c r="G89" s="20">
        <f t="shared" si="6"/>
        <v>0</v>
      </c>
      <c r="H89" s="20"/>
      <c r="I89" s="20">
        <f t="shared" si="7"/>
        <v>0</v>
      </c>
      <c r="J89" s="20"/>
      <c r="K89" s="157">
        <f t="shared" si="8"/>
        <v>0</v>
      </c>
      <c r="L89" s="158"/>
      <c r="M89" s="20"/>
      <c r="N89" s="20">
        <f t="shared" si="9"/>
        <v>0</v>
      </c>
      <c r="O89" s="157">
        <f t="shared" si="5"/>
        <v>0</v>
      </c>
      <c r="P89" s="159"/>
    </row>
    <row r="90" spans="1:16" ht="27" thickBot="1" x14ac:dyDescent="0.3">
      <c r="A90" s="160" t="s">
        <v>30</v>
      </c>
      <c r="B90" s="161"/>
      <c r="C90" s="161"/>
      <c r="D90" s="162"/>
      <c r="E90" s="21">
        <f>SUM(E78:E89)</f>
        <v>100</v>
      </c>
      <c r="F90" s="21"/>
      <c r="G90" s="21">
        <f>SUM(G78:G89)</f>
        <v>5000</v>
      </c>
      <c r="H90" s="21">
        <f>SUM(H78:H89)</f>
        <v>0</v>
      </c>
      <c r="I90" s="21">
        <f>SUM(I78:I89)</f>
        <v>5000</v>
      </c>
      <c r="J90" s="22"/>
      <c r="K90" s="165">
        <f>SUM(K78:L89)</f>
        <v>450</v>
      </c>
      <c r="L90" s="166"/>
      <c r="M90" s="33"/>
      <c r="N90" s="34">
        <f>SUM(N78:N89)</f>
        <v>450</v>
      </c>
      <c r="O90" s="125">
        <f>SUM(O78:P89)</f>
        <v>5900</v>
      </c>
      <c r="P90" s="127"/>
    </row>
    <row r="91" spans="1:16" ht="15.75" thickBot="1" x14ac:dyDescent="0.3">
      <c r="A91" s="75" t="s">
        <v>31</v>
      </c>
      <c r="B91" s="76"/>
      <c r="C91" s="76"/>
      <c r="D91" s="76"/>
      <c r="E91" s="76"/>
      <c r="F91" s="76"/>
      <c r="G91" s="76"/>
      <c r="H91" s="76"/>
      <c r="I91" s="76"/>
      <c r="J91" s="78" t="s">
        <v>32</v>
      </c>
      <c r="K91" s="79"/>
      <c r="L91" s="79"/>
      <c r="M91" s="79"/>
      <c r="N91" s="110"/>
      <c r="O91" s="111">
        <f>I90</f>
        <v>5000</v>
      </c>
      <c r="P91" s="88"/>
    </row>
    <row r="92" spans="1:16" x14ac:dyDescent="0.25">
      <c r="A92" s="168"/>
      <c r="B92" s="169"/>
      <c r="C92" s="169"/>
      <c r="D92" s="169"/>
      <c r="E92" s="169"/>
      <c r="F92" s="169"/>
      <c r="G92" s="169"/>
      <c r="H92" s="169"/>
      <c r="I92" s="169"/>
      <c r="J92" s="114" t="s">
        <v>62</v>
      </c>
      <c r="K92" s="115"/>
      <c r="L92" s="115"/>
      <c r="M92" s="115"/>
      <c r="N92" s="116"/>
      <c r="O92" s="117">
        <f>K90</f>
        <v>450</v>
      </c>
      <c r="P92" s="107"/>
    </row>
    <row r="93" spans="1:16" x14ac:dyDescent="0.25">
      <c r="A93" s="112"/>
      <c r="B93" s="113"/>
      <c r="C93" s="113"/>
      <c r="D93" s="113"/>
      <c r="E93" s="113"/>
      <c r="F93" s="113"/>
      <c r="G93" s="113"/>
      <c r="H93" s="113"/>
      <c r="I93" s="113"/>
      <c r="J93" s="114" t="s">
        <v>63</v>
      </c>
      <c r="K93" s="115"/>
      <c r="L93" s="115"/>
      <c r="M93" s="115"/>
      <c r="N93" s="116"/>
      <c r="O93" s="117">
        <f>N90</f>
        <v>450</v>
      </c>
      <c r="P93" s="107"/>
    </row>
    <row r="94" spans="1:16" x14ac:dyDescent="0.25">
      <c r="A94" s="112"/>
      <c r="B94" s="113"/>
      <c r="C94" s="113"/>
      <c r="D94" s="113"/>
      <c r="E94" s="113"/>
      <c r="F94" s="113"/>
      <c r="G94" s="113"/>
      <c r="H94" s="113"/>
      <c r="I94" s="113"/>
      <c r="J94" s="114" t="s">
        <v>64</v>
      </c>
      <c r="K94" s="115"/>
      <c r="L94" s="115"/>
      <c r="M94" s="115"/>
      <c r="N94" s="116"/>
      <c r="O94" s="117">
        <f>O92+O93</f>
        <v>900</v>
      </c>
      <c r="P94" s="107"/>
    </row>
    <row r="95" spans="1:16" ht="15.75" thickBot="1" x14ac:dyDescent="0.3">
      <c r="A95" s="89"/>
      <c r="B95" s="90"/>
      <c r="C95" s="90"/>
      <c r="D95" s="90"/>
      <c r="E95" s="90"/>
      <c r="F95" s="90"/>
      <c r="G95" s="113"/>
      <c r="H95" s="113"/>
      <c r="I95" s="113"/>
      <c r="J95" s="66" t="s">
        <v>34</v>
      </c>
      <c r="K95" s="67"/>
      <c r="L95" s="67"/>
      <c r="M95" s="67"/>
      <c r="N95" s="118"/>
      <c r="O95" s="119">
        <f>O91+O94</f>
        <v>5900</v>
      </c>
      <c r="P95" s="109"/>
    </row>
    <row r="96" spans="1:16" ht="15.75" thickBot="1" x14ac:dyDescent="0.3">
      <c r="A96" s="128" t="s">
        <v>35</v>
      </c>
      <c r="B96" s="129"/>
      <c r="C96" s="129"/>
      <c r="D96" s="129"/>
      <c r="E96" s="129"/>
      <c r="F96" s="129"/>
      <c r="G96" s="111"/>
      <c r="H96" s="87"/>
      <c r="I96" s="88"/>
      <c r="J96" s="130" t="s">
        <v>36</v>
      </c>
      <c r="K96" s="130"/>
      <c r="L96" s="130"/>
      <c r="M96" s="130"/>
      <c r="N96" s="131"/>
      <c r="O96" s="61">
        <f>IF(H66="Y",SUM(O92:P93),0)</f>
        <v>0</v>
      </c>
      <c r="P96" s="63"/>
    </row>
    <row r="97" spans="1:16" x14ac:dyDescent="0.25">
      <c r="A97" s="78" t="s">
        <v>37</v>
      </c>
      <c r="B97" s="79"/>
      <c r="C97" s="79"/>
      <c r="D97" s="79"/>
      <c r="E97" s="79"/>
      <c r="F97" s="110"/>
      <c r="G97" s="117"/>
      <c r="H97" s="106"/>
      <c r="I97" s="107"/>
      <c r="J97" s="132" t="s">
        <v>38</v>
      </c>
      <c r="K97" s="133"/>
      <c r="L97" s="133"/>
      <c r="M97" s="133"/>
      <c r="N97" s="133"/>
      <c r="O97" s="133"/>
      <c r="P97" s="134"/>
    </row>
    <row r="98" spans="1:16" ht="15.75" thickBot="1" x14ac:dyDescent="0.3">
      <c r="A98" s="66" t="s">
        <v>39</v>
      </c>
      <c r="B98" s="67"/>
      <c r="C98" s="67"/>
      <c r="D98" s="67"/>
      <c r="E98" s="67"/>
      <c r="F98" s="118"/>
      <c r="G98" s="117"/>
      <c r="H98" s="106"/>
      <c r="I98" s="107"/>
      <c r="J98" s="135" t="s">
        <v>51</v>
      </c>
      <c r="K98" s="136"/>
      <c r="L98" s="136"/>
      <c r="M98" s="136"/>
      <c r="N98" s="136"/>
      <c r="O98" s="136"/>
      <c r="P98" s="137"/>
    </row>
    <row r="99" spans="1:16" x14ac:dyDescent="0.25">
      <c r="A99" s="138" t="s">
        <v>41</v>
      </c>
      <c r="B99" s="139"/>
      <c r="C99" s="139"/>
      <c r="D99" s="139"/>
      <c r="E99" s="139"/>
      <c r="F99" s="139"/>
      <c r="G99" s="117"/>
      <c r="H99" s="106"/>
      <c r="I99" s="107"/>
      <c r="J99" s="112"/>
      <c r="K99" s="113"/>
      <c r="L99" s="113"/>
      <c r="M99" s="113"/>
      <c r="N99" s="113"/>
      <c r="O99" s="113"/>
      <c r="P99" s="142"/>
    </row>
    <row r="100" spans="1:16" x14ac:dyDescent="0.25">
      <c r="A100" s="138"/>
      <c r="B100" s="139"/>
      <c r="C100" s="139"/>
      <c r="D100" s="139"/>
      <c r="E100" s="139"/>
      <c r="F100" s="139"/>
      <c r="G100" s="117"/>
      <c r="H100" s="106"/>
      <c r="I100" s="107"/>
      <c r="J100" s="112"/>
      <c r="K100" s="113"/>
      <c r="L100" s="113"/>
      <c r="M100" s="113"/>
      <c r="N100" s="113"/>
      <c r="O100" s="113"/>
      <c r="P100" s="142"/>
    </row>
    <row r="101" spans="1:16" x14ac:dyDescent="0.25">
      <c r="A101" s="138"/>
      <c r="B101" s="139"/>
      <c r="C101" s="139"/>
      <c r="D101" s="139"/>
      <c r="E101" s="139"/>
      <c r="F101" s="139"/>
      <c r="G101" s="117"/>
      <c r="H101" s="106"/>
      <c r="I101" s="107"/>
      <c r="J101" s="112"/>
      <c r="K101" s="113"/>
      <c r="L101" s="113"/>
      <c r="M101" s="113"/>
      <c r="N101" s="113"/>
      <c r="O101" s="113"/>
      <c r="P101" s="142"/>
    </row>
    <row r="102" spans="1:16" x14ac:dyDescent="0.25">
      <c r="A102" s="138"/>
      <c r="B102" s="139"/>
      <c r="C102" s="139"/>
      <c r="D102" s="139"/>
      <c r="E102" s="139"/>
      <c r="F102" s="139"/>
      <c r="G102" s="117"/>
      <c r="H102" s="106"/>
      <c r="I102" s="107"/>
      <c r="J102" s="112"/>
      <c r="K102" s="113"/>
      <c r="L102" s="113"/>
      <c r="M102" s="113"/>
      <c r="N102" s="113"/>
      <c r="O102" s="113"/>
      <c r="P102" s="142"/>
    </row>
    <row r="103" spans="1:16" ht="15.75" thickBot="1" x14ac:dyDescent="0.3">
      <c r="A103" s="140"/>
      <c r="B103" s="141"/>
      <c r="C103" s="141"/>
      <c r="D103" s="141"/>
      <c r="E103" s="141"/>
      <c r="F103" s="141"/>
      <c r="G103" s="143" t="s">
        <v>42</v>
      </c>
      <c r="H103" s="144"/>
      <c r="I103" s="145"/>
      <c r="J103" s="143" t="s">
        <v>43</v>
      </c>
      <c r="K103" s="144"/>
      <c r="L103" s="144"/>
      <c r="M103" s="144"/>
      <c r="N103" s="144"/>
      <c r="O103" s="144"/>
      <c r="P103" s="145"/>
    </row>
    <row r="104" spans="1:16" ht="15.75" thickBot="1" x14ac:dyDescent="0.3">
      <c r="A104" s="61" t="s">
        <v>53</v>
      </c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3"/>
    </row>
    <row r="109" spans="1:16" ht="15.75" thickBot="1" x14ac:dyDescent="0.3"/>
    <row r="110" spans="1:16" ht="20.25" x14ac:dyDescent="0.3">
      <c r="A110" s="1"/>
      <c r="B110" s="2"/>
      <c r="C110" s="3"/>
      <c r="D110" s="146" t="s">
        <v>0</v>
      </c>
      <c r="E110" s="146"/>
      <c r="F110" s="146"/>
      <c r="G110" s="146"/>
      <c r="H110" s="146"/>
      <c r="I110" s="146"/>
      <c r="J110" s="146"/>
      <c r="K110" s="146"/>
      <c r="L110" s="146"/>
      <c r="M110" s="146"/>
      <c r="N110" s="4"/>
      <c r="O110" s="4"/>
      <c r="P110" s="5"/>
    </row>
    <row r="111" spans="1:16" ht="30.75" customHeight="1" x14ac:dyDescent="0.25">
      <c r="A111" s="58" t="s">
        <v>1</v>
      </c>
      <c r="B111" s="59"/>
      <c r="C111" s="6"/>
      <c r="D111" s="6"/>
      <c r="E111" s="38" t="s">
        <v>2</v>
      </c>
      <c r="F111" s="38"/>
      <c r="G111" s="38"/>
      <c r="H111" s="38"/>
      <c r="I111" s="38"/>
      <c r="J111" s="38"/>
      <c r="K111" s="38"/>
      <c r="L111" s="38"/>
      <c r="M111" s="38"/>
      <c r="N111" s="59" t="s">
        <v>65</v>
      </c>
      <c r="O111" s="59"/>
      <c r="P111" s="60"/>
    </row>
    <row r="112" spans="1:16" ht="15.75" x14ac:dyDescent="0.25">
      <c r="A112" s="58"/>
      <c r="B112" s="59"/>
      <c r="C112" s="7"/>
      <c r="D112" s="7"/>
      <c r="E112" s="7"/>
      <c r="F112" s="7"/>
      <c r="G112" s="7" t="s">
        <v>3</v>
      </c>
      <c r="H112" s="8"/>
      <c r="I112" s="8"/>
      <c r="J112" s="8"/>
      <c r="K112" s="8"/>
      <c r="L112" s="8"/>
      <c r="M112" s="8"/>
      <c r="N112" s="59"/>
      <c r="O112" s="59"/>
      <c r="P112" s="60"/>
    </row>
    <row r="113" spans="1:16" ht="16.5" thickBot="1" x14ac:dyDescent="0.3">
      <c r="A113" s="9"/>
      <c r="B113" s="10"/>
      <c r="C113" s="11"/>
      <c r="D113" s="11"/>
      <c r="E113" s="11"/>
      <c r="F113" s="64" t="s">
        <v>4</v>
      </c>
      <c r="G113" s="64"/>
      <c r="H113" s="64"/>
      <c r="I113" s="64"/>
      <c r="J113" s="64"/>
      <c r="K113" s="64"/>
      <c r="L113" s="12"/>
      <c r="M113" s="12"/>
      <c r="N113" s="12"/>
      <c r="O113" s="13"/>
      <c r="P113" s="14"/>
    </row>
    <row r="114" spans="1:16" ht="15.75" thickBot="1" x14ac:dyDescent="0.3">
      <c r="A114" s="61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3"/>
    </row>
    <row r="115" spans="1:16" x14ac:dyDescent="0.25">
      <c r="A115" s="40" t="s">
        <v>5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2"/>
    </row>
    <row r="116" spans="1:16" ht="15.75" thickBot="1" x14ac:dyDescent="0.3">
      <c r="A116" s="43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5"/>
    </row>
    <row r="117" spans="1:16" x14ac:dyDescent="0.25">
      <c r="A117" s="46" t="s">
        <v>6</v>
      </c>
      <c r="B117" s="47"/>
      <c r="C117" s="47"/>
      <c r="D117" s="47"/>
      <c r="E117" s="47"/>
      <c r="F117" s="47"/>
      <c r="G117" s="47"/>
      <c r="H117" s="48"/>
      <c r="I117" s="49" t="s">
        <v>7</v>
      </c>
      <c r="J117" s="49"/>
      <c r="K117" s="49"/>
      <c r="L117" s="49"/>
      <c r="M117" s="49"/>
      <c r="N117" s="49"/>
      <c r="O117" s="49"/>
      <c r="P117" s="50"/>
    </row>
    <row r="118" spans="1:16" x14ac:dyDescent="0.25">
      <c r="A118" s="51" t="s">
        <v>8</v>
      </c>
      <c r="B118" s="52"/>
      <c r="C118" s="52"/>
      <c r="D118" s="52"/>
      <c r="E118" s="52"/>
      <c r="F118" s="52"/>
      <c r="G118" s="52"/>
      <c r="H118" s="53"/>
      <c r="I118" s="54" t="s">
        <v>9</v>
      </c>
      <c r="J118" s="54"/>
      <c r="K118" s="54"/>
      <c r="L118" s="54"/>
      <c r="M118" s="54"/>
      <c r="N118" s="54"/>
      <c r="O118" s="54"/>
      <c r="P118" s="55"/>
    </row>
    <row r="119" spans="1:16" x14ac:dyDescent="0.25">
      <c r="A119" s="56" t="s">
        <v>10</v>
      </c>
      <c r="B119" s="57"/>
      <c r="C119" s="57"/>
      <c r="D119" s="57"/>
      <c r="E119" s="57"/>
      <c r="F119" s="57"/>
      <c r="G119" s="57"/>
      <c r="H119" s="23"/>
      <c r="I119" s="54" t="s">
        <v>12</v>
      </c>
      <c r="J119" s="54"/>
      <c r="K119" s="54"/>
      <c r="L119" s="54"/>
      <c r="M119" s="54"/>
      <c r="N119" s="54"/>
      <c r="O119" s="54"/>
      <c r="P119" s="55"/>
    </row>
    <row r="120" spans="1:16" ht="15.75" thickBot="1" x14ac:dyDescent="0.3">
      <c r="A120" s="68" t="s">
        <v>13</v>
      </c>
      <c r="B120" s="69"/>
      <c r="C120" s="69"/>
      <c r="D120" s="69"/>
      <c r="E120" s="69"/>
      <c r="F120" s="69"/>
      <c r="G120" s="15" t="s">
        <v>14</v>
      </c>
      <c r="H120" s="16"/>
      <c r="I120" s="70" t="s">
        <v>15</v>
      </c>
      <c r="J120" s="70"/>
      <c r="K120" s="70"/>
      <c r="L120" s="70"/>
      <c r="M120" s="70"/>
      <c r="N120" s="70"/>
      <c r="O120" s="70"/>
      <c r="P120" s="71"/>
    </row>
    <row r="121" spans="1:16" ht="15.75" thickBot="1" x14ac:dyDescent="0.3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4"/>
    </row>
    <row r="122" spans="1:16" ht="15.75" thickBot="1" x14ac:dyDescent="0.3">
      <c r="A122" s="75" t="s">
        <v>16</v>
      </c>
      <c r="B122" s="76"/>
      <c r="C122" s="76"/>
      <c r="D122" s="76"/>
      <c r="E122" s="76"/>
      <c r="F122" s="76"/>
      <c r="G122" s="76"/>
      <c r="H122" s="77"/>
      <c r="I122" s="75" t="s">
        <v>17</v>
      </c>
      <c r="J122" s="76"/>
      <c r="K122" s="76"/>
      <c r="L122" s="76"/>
      <c r="M122" s="76"/>
      <c r="N122" s="76"/>
      <c r="O122" s="76"/>
      <c r="P122" s="77"/>
    </row>
    <row r="123" spans="1:16" x14ac:dyDescent="0.25">
      <c r="A123" s="78" t="s">
        <v>18</v>
      </c>
      <c r="B123" s="79"/>
      <c r="C123" s="79"/>
      <c r="D123" s="79"/>
      <c r="E123" s="79"/>
      <c r="F123" s="79"/>
      <c r="G123" s="79"/>
      <c r="H123" s="80"/>
      <c r="I123" s="78" t="s">
        <v>18</v>
      </c>
      <c r="J123" s="79"/>
      <c r="K123" s="79"/>
      <c r="L123" s="79"/>
      <c r="M123" s="79"/>
      <c r="N123" s="79"/>
      <c r="O123" s="79"/>
      <c r="P123" s="80"/>
    </row>
    <row r="124" spans="1:16" x14ac:dyDescent="0.25">
      <c r="A124" s="51" t="s">
        <v>19</v>
      </c>
      <c r="B124" s="52"/>
      <c r="C124" s="52"/>
      <c r="D124" s="52"/>
      <c r="E124" s="52"/>
      <c r="F124" s="52"/>
      <c r="G124" s="52"/>
      <c r="H124" s="65"/>
      <c r="I124" s="51" t="s">
        <v>19</v>
      </c>
      <c r="J124" s="52"/>
      <c r="K124" s="52"/>
      <c r="L124" s="52"/>
      <c r="M124" s="52"/>
      <c r="N124" s="52"/>
      <c r="O124" s="52"/>
      <c r="P124" s="65"/>
    </row>
    <row r="125" spans="1:16" x14ac:dyDescent="0.25">
      <c r="A125" s="51"/>
      <c r="B125" s="52"/>
      <c r="C125" s="52"/>
      <c r="D125" s="52"/>
      <c r="E125" s="52"/>
      <c r="F125" s="52"/>
      <c r="G125" s="52"/>
      <c r="H125" s="65"/>
      <c r="I125" s="51"/>
      <c r="J125" s="52"/>
      <c r="K125" s="52"/>
      <c r="L125" s="52"/>
      <c r="M125" s="52"/>
      <c r="N125" s="52"/>
      <c r="O125" s="52"/>
      <c r="P125" s="65"/>
    </row>
    <row r="126" spans="1:16" x14ac:dyDescent="0.25">
      <c r="A126" s="51" t="s">
        <v>20</v>
      </c>
      <c r="B126" s="52"/>
      <c r="C126" s="52"/>
      <c r="D126" s="52"/>
      <c r="E126" s="52"/>
      <c r="F126" s="52"/>
      <c r="G126" s="52"/>
      <c r="H126" s="65"/>
      <c r="I126" s="51" t="s">
        <v>20</v>
      </c>
      <c r="J126" s="52"/>
      <c r="K126" s="52"/>
      <c r="L126" s="52"/>
      <c r="M126" s="52"/>
      <c r="N126" s="52"/>
      <c r="O126" s="52"/>
      <c r="P126" s="65"/>
    </row>
    <row r="127" spans="1:16" ht="15.75" thickBot="1" x14ac:dyDescent="0.3">
      <c r="A127" s="66" t="s">
        <v>13</v>
      </c>
      <c r="B127" s="67"/>
      <c r="C127" s="67"/>
      <c r="D127" s="67"/>
      <c r="E127" s="67"/>
      <c r="F127" s="67"/>
      <c r="G127" s="15" t="s">
        <v>14</v>
      </c>
      <c r="H127" s="17"/>
      <c r="I127" s="66" t="s">
        <v>13</v>
      </c>
      <c r="J127" s="67"/>
      <c r="K127" s="67"/>
      <c r="L127" s="67"/>
      <c r="M127" s="67"/>
      <c r="N127" s="67"/>
      <c r="O127" s="15" t="s">
        <v>14</v>
      </c>
      <c r="P127" s="17"/>
    </row>
    <row r="128" spans="1:16" ht="15.75" thickBot="1" x14ac:dyDescent="0.3">
      <c r="A128" s="89"/>
      <c r="B128" s="90"/>
      <c r="C128" s="90"/>
      <c r="D128" s="90"/>
      <c r="E128" s="90"/>
      <c r="F128" s="90"/>
      <c r="G128" s="90"/>
      <c r="H128" s="90"/>
      <c r="I128" s="62"/>
      <c r="J128" s="62"/>
      <c r="K128" s="62"/>
      <c r="L128" s="62"/>
      <c r="M128" s="62"/>
      <c r="N128" s="62"/>
      <c r="O128" s="62"/>
      <c r="P128" s="63"/>
    </row>
    <row r="129" spans="1:16" x14ac:dyDescent="0.25">
      <c r="A129" s="181" t="s">
        <v>21</v>
      </c>
      <c r="B129" s="170" t="s">
        <v>22</v>
      </c>
      <c r="C129" s="170" t="s">
        <v>57</v>
      </c>
      <c r="D129" s="170" t="s">
        <v>58</v>
      </c>
      <c r="E129" s="170" t="s">
        <v>24</v>
      </c>
      <c r="F129" s="170" t="s">
        <v>25</v>
      </c>
      <c r="G129" s="170" t="s">
        <v>26</v>
      </c>
      <c r="H129" s="170" t="s">
        <v>27</v>
      </c>
      <c r="I129" s="170" t="s">
        <v>59</v>
      </c>
      <c r="J129" s="172" t="s">
        <v>60</v>
      </c>
      <c r="K129" s="173"/>
      <c r="L129" s="174"/>
      <c r="M129" s="172" t="s">
        <v>61</v>
      </c>
      <c r="N129" s="174"/>
      <c r="O129" s="175" t="s">
        <v>30</v>
      </c>
      <c r="P129" s="176"/>
    </row>
    <row r="130" spans="1:16" x14ac:dyDescent="0.25">
      <c r="A130" s="182"/>
      <c r="B130" s="171"/>
      <c r="C130" s="171"/>
      <c r="D130" s="171"/>
      <c r="E130" s="171"/>
      <c r="F130" s="171"/>
      <c r="G130" s="171"/>
      <c r="H130" s="171"/>
      <c r="I130" s="171"/>
      <c r="J130" s="32" t="s">
        <v>25</v>
      </c>
      <c r="K130" s="179" t="s">
        <v>26</v>
      </c>
      <c r="L130" s="180"/>
      <c r="M130" s="32" t="s">
        <v>25</v>
      </c>
      <c r="N130" s="32" t="s">
        <v>26</v>
      </c>
      <c r="O130" s="177"/>
      <c r="P130" s="178"/>
    </row>
    <row r="131" spans="1:16" x14ac:dyDescent="0.25">
      <c r="A131" s="19"/>
      <c r="B131" s="20"/>
      <c r="C131" s="20"/>
      <c r="D131" s="20"/>
      <c r="E131" s="20">
        <v>5</v>
      </c>
      <c r="F131" s="20">
        <v>5000</v>
      </c>
      <c r="G131" s="20">
        <f>E131*F131</f>
        <v>25000</v>
      </c>
      <c r="H131" s="20">
        <v>2000</v>
      </c>
      <c r="I131" s="20">
        <f>G131-H131</f>
        <v>23000</v>
      </c>
      <c r="J131" s="20">
        <v>9</v>
      </c>
      <c r="K131" s="157">
        <f>I131*J131/100</f>
        <v>2070</v>
      </c>
      <c r="L131" s="158"/>
      <c r="M131" s="20">
        <v>9</v>
      </c>
      <c r="N131" s="20">
        <f>I131*M131/100</f>
        <v>2070</v>
      </c>
      <c r="O131" s="157">
        <f t="shared" ref="O131:O142" si="10">I131+K131+N131</f>
        <v>27140</v>
      </c>
      <c r="P131" s="159"/>
    </row>
    <row r="132" spans="1:16" x14ac:dyDescent="0.25">
      <c r="A132" s="19"/>
      <c r="B132" s="20"/>
      <c r="C132" s="20"/>
      <c r="D132" s="20"/>
      <c r="E132" s="20"/>
      <c r="F132" s="20"/>
      <c r="G132" s="20">
        <f t="shared" ref="G132:G142" si="11">E132*F132</f>
        <v>0</v>
      </c>
      <c r="H132" s="20"/>
      <c r="I132" s="20">
        <f t="shared" ref="I132:I142" si="12">G132-H132</f>
        <v>0</v>
      </c>
      <c r="J132" s="20"/>
      <c r="K132" s="157">
        <f t="shared" ref="K132:K142" si="13">I132*J132/100</f>
        <v>0</v>
      </c>
      <c r="L132" s="158"/>
      <c r="M132" s="20"/>
      <c r="N132" s="20">
        <f t="shared" ref="N132:N142" si="14">I132*M132/100</f>
        <v>0</v>
      </c>
      <c r="O132" s="157">
        <f t="shared" si="10"/>
        <v>0</v>
      </c>
      <c r="P132" s="159"/>
    </row>
    <row r="133" spans="1:16" x14ac:dyDescent="0.25">
      <c r="A133" s="19"/>
      <c r="B133" s="20"/>
      <c r="C133" s="20"/>
      <c r="D133" s="20"/>
      <c r="E133" s="20"/>
      <c r="F133" s="20"/>
      <c r="G133" s="20">
        <f t="shared" si="11"/>
        <v>0</v>
      </c>
      <c r="H133" s="20"/>
      <c r="I133" s="20">
        <f t="shared" si="12"/>
        <v>0</v>
      </c>
      <c r="J133" s="20"/>
      <c r="K133" s="157">
        <f t="shared" si="13"/>
        <v>0</v>
      </c>
      <c r="L133" s="158"/>
      <c r="M133" s="20"/>
      <c r="N133" s="20">
        <f t="shared" si="14"/>
        <v>0</v>
      </c>
      <c r="O133" s="157">
        <f t="shared" si="10"/>
        <v>0</v>
      </c>
      <c r="P133" s="159"/>
    </row>
    <row r="134" spans="1:16" x14ac:dyDescent="0.25">
      <c r="A134" s="19"/>
      <c r="B134" s="20"/>
      <c r="C134" s="20"/>
      <c r="D134" s="20"/>
      <c r="E134" s="20"/>
      <c r="F134" s="20"/>
      <c r="G134" s="20">
        <f t="shared" si="11"/>
        <v>0</v>
      </c>
      <c r="H134" s="20"/>
      <c r="I134" s="20">
        <f t="shared" si="12"/>
        <v>0</v>
      </c>
      <c r="J134" s="20"/>
      <c r="K134" s="157">
        <f t="shared" si="13"/>
        <v>0</v>
      </c>
      <c r="L134" s="158"/>
      <c r="M134" s="20"/>
      <c r="N134" s="20">
        <f t="shared" si="14"/>
        <v>0</v>
      </c>
      <c r="O134" s="157">
        <f t="shared" si="10"/>
        <v>0</v>
      </c>
      <c r="P134" s="159"/>
    </row>
    <row r="135" spans="1:16" x14ac:dyDescent="0.25">
      <c r="A135" s="19"/>
      <c r="B135" s="20"/>
      <c r="C135" s="20"/>
      <c r="D135" s="20"/>
      <c r="E135" s="20"/>
      <c r="F135" s="20"/>
      <c r="G135" s="20">
        <f t="shared" si="11"/>
        <v>0</v>
      </c>
      <c r="H135" s="20"/>
      <c r="I135" s="20">
        <f t="shared" si="12"/>
        <v>0</v>
      </c>
      <c r="J135" s="20"/>
      <c r="K135" s="157">
        <f t="shared" si="13"/>
        <v>0</v>
      </c>
      <c r="L135" s="158"/>
      <c r="M135" s="20"/>
      <c r="N135" s="20">
        <f t="shared" si="14"/>
        <v>0</v>
      </c>
      <c r="O135" s="157">
        <f t="shared" si="10"/>
        <v>0</v>
      </c>
      <c r="P135" s="159"/>
    </row>
    <row r="136" spans="1:16" x14ac:dyDescent="0.25">
      <c r="A136" s="19"/>
      <c r="B136" s="20"/>
      <c r="C136" s="20"/>
      <c r="D136" s="20"/>
      <c r="E136" s="20"/>
      <c r="F136" s="20"/>
      <c r="G136" s="20">
        <f t="shared" si="11"/>
        <v>0</v>
      </c>
      <c r="H136" s="20"/>
      <c r="I136" s="20">
        <f t="shared" si="12"/>
        <v>0</v>
      </c>
      <c r="J136" s="20"/>
      <c r="K136" s="157">
        <f t="shared" si="13"/>
        <v>0</v>
      </c>
      <c r="L136" s="158"/>
      <c r="M136" s="20"/>
      <c r="N136" s="20">
        <f t="shared" si="14"/>
        <v>0</v>
      </c>
      <c r="O136" s="157">
        <f t="shared" si="10"/>
        <v>0</v>
      </c>
      <c r="P136" s="159"/>
    </row>
    <row r="137" spans="1:16" x14ac:dyDescent="0.25">
      <c r="A137" s="19"/>
      <c r="B137" s="20"/>
      <c r="C137" s="20"/>
      <c r="D137" s="20"/>
      <c r="E137" s="20"/>
      <c r="F137" s="20"/>
      <c r="G137" s="20">
        <f t="shared" si="11"/>
        <v>0</v>
      </c>
      <c r="H137" s="20"/>
      <c r="I137" s="20">
        <f t="shared" si="12"/>
        <v>0</v>
      </c>
      <c r="J137" s="20"/>
      <c r="K137" s="157">
        <f t="shared" si="13"/>
        <v>0</v>
      </c>
      <c r="L137" s="158"/>
      <c r="M137" s="20"/>
      <c r="N137" s="20">
        <f t="shared" si="14"/>
        <v>0</v>
      </c>
      <c r="O137" s="157">
        <f t="shared" si="10"/>
        <v>0</v>
      </c>
      <c r="P137" s="159"/>
    </row>
    <row r="138" spans="1:16" x14ac:dyDescent="0.25">
      <c r="A138" s="19"/>
      <c r="B138" s="20"/>
      <c r="C138" s="20"/>
      <c r="D138" s="20"/>
      <c r="E138" s="20"/>
      <c r="F138" s="20"/>
      <c r="G138" s="20">
        <f t="shared" si="11"/>
        <v>0</v>
      </c>
      <c r="H138" s="20"/>
      <c r="I138" s="20">
        <f t="shared" si="12"/>
        <v>0</v>
      </c>
      <c r="J138" s="20"/>
      <c r="K138" s="157">
        <f t="shared" si="13"/>
        <v>0</v>
      </c>
      <c r="L138" s="158"/>
      <c r="M138" s="20"/>
      <c r="N138" s="20">
        <f t="shared" si="14"/>
        <v>0</v>
      </c>
      <c r="O138" s="157">
        <f t="shared" si="10"/>
        <v>0</v>
      </c>
      <c r="P138" s="159"/>
    </row>
    <row r="139" spans="1:16" x14ac:dyDescent="0.25">
      <c r="A139" s="19"/>
      <c r="B139" s="20"/>
      <c r="C139" s="20"/>
      <c r="D139" s="20"/>
      <c r="E139" s="20"/>
      <c r="F139" s="20"/>
      <c r="G139" s="20">
        <f t="shared" si="11"/>
        <v>0</v>
      </c>
      <c r="H139" s="20"/>
      <c r="I139" s="20">
        <f t="shared" si="12"/>
        <v>0</v>
      </c>
      <c r="J139" s="20"/>
      <c r="K139" s="157">
        <f t="shared" si="13"/>
        <v>0</v>
      </c>
      <c r="L139" s="158"/>
      <c r="M139" s="20"/>
      <c r="N139" s="20">
        <f t="shared" si="14"/>
        <v>0</v>
      </c>
      <c r="O139" s="157">
        <f t="shared" si="10"/>
        <v>0</v>
      </c>
      <c r="P139" s="159"/>
    </row>
    <row r="140" spans="1:16" x14ac:dyDescent="0.25">
      <c r="A140" s="19"/>
      <c r="B140" s="20"/>
      <c r="C140" s="20"/>
      <c r="D140" s="20"/>
      <c r="E140" s="20"/>
      <c r="F140" s="20"/>
      <c r="G140" s="20">
        <f t="shared" si="11"/>
        <v>0</v>
      </c>
      <c r="H140" s="20"/>
      <c r="I140" s="20">
        <f t="shared" si="12"/>
        <v>0</v>
      </c>
      <c r="J140" s="20"/>
      <c r="K140" s="157">
        <f t="shared" si="13"/>
        <v>0</v>
      </c>
      <c r="L140" s="158"/>
      <c r="M140" s="20"/>
      <c r="N140" s="20">
        <f t="shared" si="14"/>
        <v>0</v>
      </c>
      <c r="O140" s="157">
        <f t="shared" si="10"/>
        <v>0</v>
      </c>
      <c r="P140" s="159"/>
    </row>
    <row r="141" spans="1:16" x14ac:dyDescent="0.25">
      <c r="A141" s="19"/>
      <c r="B141" s="20"/>
      <c r="C141" s="20"/>
      <c r="D141" s="20"/>
      <c r="E141" s="20"/>
      <c r="F141" s="20"/>
      <c r="G141" s="20">
        <f t="shared" si="11"/>
        <v>0</v>
      </c>
      <c r="H141" s="20"/>
      <c r="I141" s="20">
        <f t="shared" si="12"/>
        <v>0</v>
      </c>
      <c r="J141" s="20"/>
      <c r="K141" s="157">
        <f t="shared" si="13"/>
        <v>0</v>
      </c>
      <c r="L141" s="158"/>
      <c r="M141" s="20"/>
      <c r="N141" s="20">
        <f t="shared" si="14"/>
        <v>0</v>
      </c>
      <c r="O141" s="157">
        <f t="shared" si="10"/>
        <v>0</v>
      </c>
      <c r="P141" s="159"/>
    </row>
    <row r="142" spans="1:16" ht="15.75" thickBot="1" x14ac:dyDescent="0.3">
      <c r="A142" s="19"/>
      <c r="B142" s="20"/>
      <c r="C142" s="20"/>
      <c r="D142" s="20"/>
      <c r="E142" s="20"/>
      <c r="F142" s="20"/>
      <c r="G142" s="20">
        <f t="shared" si="11"/>
        <v>0</v>
      </c>
      <c r="H142" s="20"/>
      <c r="I142" s="20">
        <f t="shared" si="12"/>
        <v>0</v>
      </c>
      <c r="J142" s="20"/>
      <c r="K142" s="157">
        <f t="shared" si="13"/>
        <v>0</v>
      </c>
      <c r="L142" s="158"/>
      <c r="M142" s="20"/>
      <c r="N142" s="20">
        <f t="shared" si="14"/>
        <v>0</v>
      </c>
      <c r="O142" s="157">
        <f t="shared" si="10"/>
        <v>0</v>
      </c>
      <c r="P142" s="159"/>
    </row>
    <row r="143" spans="1:16" ht="27" thickBot="1" x14ac:dyDescent="0.3">
      <c r="A143" s="160" t="s">
        <v>30</v>
      </c>
      <c r="B143" s="161"/>
      <c r="C143" s="161"/>
      <c r="D143" s="162"/>
      <c r="E143" s="21">
        <f>SUM(E131:E142)</f>
        <v>5</v>
      </c>
      <c r="F143" s="21"/>
      <c r="G143" s="21">
        <f>SUM(G131:G142)</f>
        <v>25000</v>
      </c>
      <c r="H143" s="21">
        <f>SUM(H131:H142)</f>
        <v>2000</v>
      </c>
      <c r="I143" s="21">
        <f>SUM(I131:I142)</f>
        <v>23000</v>
      </c>
      <c r="J143" s="22"/>
      <c r="K143" s="165">
        <f>SUM(K131:L142)</f>
        <v>2070</v>
      </c>
      <c r="L143" s="166"/>
      <c r="M143" s="33"/>
      <c r="N143" s="34">
        <f>SUM(N131:N142)</f>
        <v>2070</v>
      </c>
      <c r="O143" s="125">
        <f>SUM(O131:P142)</f>
        <v>27140</v>
      </c>
      <c r="P143" s="127"/>
    </row>
    <row r="144" spans="1:16" ht="15.75" thickBot="1" x14ac:dyDescent="0.3">
      <c r="A144" s="75" t="s">
        <v>31</v>
      </c>
      <c r="B144" s="76"/>
      <c r="C144" s="76"/>
      <c r="D144" s="76"/>
      <c r="E144" s="76"/>
      <c r="F144" s="76"/>
      <c r="G144" s="76"/>
      <c r="H144" s="76"/>
      <c r="I144" s="76"/>
      <c r="J144" s="78" t="s">
        <v>32</v>
      </c>
      <c r="K144" s="79"/>
      <c r="L144" s="79"/>
      <c r="M144" s="79"/>
      <c r="N144" s="110"/>
      <c r="O144" s="111">
        <f>I143</f>
        <v>23000</v>
      </c>
      <c r="P144" s="88"/>
    </row>
    <row r="145" spans="1:16" x14ac:dyDescent="0.25">
      <c r="A145" s="168"/>
      <c r="B145" s="169"/>
      <c r="C145" s="169"/>
      <c r="D145" s="169"/>
      <c r="E145" s="169"/>
      <c r="F145" s="169"/>
      <c r="G145" s="169"/>
      <c r="H145" s="169"/>
      <c r="I145" s="169"/>
      <c r="J145" s="114" t="s">
        <v>62</v>
      </c>
      <c r="K145" s="115"/>
      <c r="L145" s="115"/>
      <c r="M145" s="115"/>
      <c r="N145" s="116"/>
      <c r="O145" s="117">
        <f>K143</f>
        <v>2070</v>
      </c>
      <c r="P145" s="107"/>
    </row>
    <row r="146" spans="1:16" x14ac:dyDescent="0.25">
      <c r="A146" s="112"/>
      <c r="B146" s="113"/>
      <c r="C146" s="113"/>
      <c r="D146" s="113"/>
      <c r="E146" s="113"/>
      <c r="F146" s="113"/>
      <c r="G146" s="113"/>
      <c r="H146" s="113"/>
      <c r="I146" s="113"/>
      <c r="J146" s="114" t="s">
        <v>63</v>
      </c>
      <c r="K146" s="115"/>
      <c r="L146" s="115"/>
      <c r="M146" s="115"/>
      <c r="N146" s="116"/>
      <c r="O146" s="117">
        <f>N143</f>
        <v>2070</v>
      </c>
      <c r="P146" s="107"/>
    </row>
    <row r="147" spans="1:16" x14ac:dyDescent="0.25">
      <c r="A147" s="112"/>
      <c r="B147" s="113"/>
      <c r="C147" s="113"/>
      <c r="D147" s="113"/>
      <c r="E147" s="113"/>
      <c r="F147" s="113"/>
      <c r="G147" s="113"/>
      <c r="H147" s="113"/>
      <c r="I147" s="113"/>
      <c r="J147" s="114" t="s">
        <v>64</v>
      </c>
      <c r="K147" s="115"/>
      <c r="L147" s="115"/>
      <c r="M147" s="115"/>
      <c r="N147" s="116"/>
      <c r="O147" s="117">
        <f>O145+O146</f>
        <v>4140</v>
      </c>
      <c r="P147" s="107"/>
    </row>
    <row r="148" spans="1:16" ht="15.75" thickBot="1" x14ac:dyDescent="0.3">
      <c r="A148" s="89"/>
      <c r="B148" s="90"/>
      <c r="C148" s="90"/>
      <c r="D148" s="90"/>
      <c r="E148" s="90"/>
      <c r="F148" s="90"/>
      <c r="G148" s="113"/>
      <c r="H148" s="113"/>
      <c r="I148" s="113"/>
      <c r="J148" s="66" t="s">
        <v>34</v>
      </c>
      <c r="K148" s="67"/>
      <c r="L148" s="67"/>
      <c r="M148" s="67"/>
      <c r="N148" s="118"/>
      <c r="O148" s="119">
        <f>O144+O147</f>
        <v>27140</v>
      </c>
      <c r="P148" s="109"/>
    </row>
    <row r="149" spans="1:16" ht="15.75" thickBot="1" x14ac:dyDescent="0.3">
      <c r="A149" s="128" t="s">
        <v>35</v>
      </c>
      <c r="B149" s="129"/>
      <c r="C149" s="129"/>
      <c r="D149" s="129"/>
      <c r="E149" s="129"/>
      <c r="F149" s="129"/>
      <c r="G149" s="111"/>
      <c r="H149" s="87"/>
      <c r="I149" s="88"/>
      <c r="J149" s="130" t="s">
        <v>36</v>
      </c>
      <c r="K149" s="130"/>
      <c r="L149" s="130"/>
      <c r="M149" s="130"/>
      <c r="N149" s="131"/>
      <c r="O149" s="61">
        <f>IF(H119="Y",SUM(O145:P146),0)</f>
        <v>0</v>
      </c>
      <c r="P149" s="63"/>
    </row>
    <row r="150" spans="1:16" x14ac:dyDescent="0.25">
      <c r="A150" s="78" t="s">
        <v>37</v>
      </c>
      <c r="B150" s="79"/>
      <c r="C150" s="79"/>
      <c r="D150" s="79"/>
      <c r="E150" s="79"/>
      <c r="F150" s="110"/>
      <c r="G150" s="117"/>
      <c r="H150" s="106"/>
      <c r="I150" s="107"/>
      <c r="J150" s="132" t="s">
        <v>38</v>
      </c>
      <c r="K150" s="133"/>
      <c r="L150" s="133"/>
      <c r="M150" s="133"/>
      <c r="N150" s="133"/>
      <c r="O150" s="133"/>
      <c r="P150" s="134"/>
    </row>
    <row r="151" spans="1:16" ht="15.75" thickBot="1" x14ac:dyDescent="0.3">
      <c r="A151" s="66" t="s">
        <v>39</v>
      </c>
      <c r="B151" s="67"/>
      <c r="C151" s="67"/>
      <c r="D151" s="67"/>
      <c r="E151" s="67"/>
      <c r="F151" s="118"/>
      <c r="G151" s="117"/>
      <c r="H151" s="106"/>
      <c r="I151" s="107"/>
      <c r="J151" s="135" t="s">
        <v>40</v>
      </c>
      <c r="K151" s="136"/>
      <c r="L151" s="136"/>
      <c r="M151" s="136"/>
      <c r="N151" s="136"/>
      <c r="O151" s="136"/>
      <c r="P151" s="137"/>
    </row>
    <row r="152" spans="1:16" x14ac:dyDescent="0.25">
      <c r="A152" s="138" t="s">
        <v>41</v>
      </c>
      <c r="B152" s="139"/>
      <c r="C152" s="139"/>
      <c r="D152" s="139"/>
      <c r="E152" s="139"/>
      <c r="F152" s="139"/>
      <c r="G152" s="117"/>
      <c r="H152" s="106"/>
      <c r="I152" s="107"/>
      <c r="J152" s="112"/>
      <c r="K152" s="113"/>
      <c r="L152" s="113"/>
      <c r="M152" s="113"/>
      <c r="N152" s="113"/>
      <c r="O152" s="113"/>
      <c r="P152" s="142"/>
    </row>
    <row r="153" spans="1:16" x14ac:dyDescent="0.25">
      <c r="A153" s="138"/>
      <c r="B153" s="139"/>
      <c r="C153" s="139"/>
      <c r="D153" s="139"/>
      <c r="E153" s="139"/>
      <c r="F153" s="139"/>
      <c r="G153" s="117"/>
      <c r="H153" s="106"/>
      <c r="I153" s="107"/>
      <c r="J153" s="112"/>
      <c r="K153" s="113"/>
      <c r="L153" s="113"/>
      <c r="M153" s="113"/>
      <c r="N153" s="113"/>
      <c r="O153" s="113"/>
      <c r="P153" s="142"/>
    </row>
    <row r="154" spans="1:16" x14ac:dyDescent="0.25">
      <c r="A154" s="138"/>
      <c r="B154" s="139"/>
      <c r="C154" s="139"/>
      <c r="D154" s="139"/>
      <c r="E154" s="139"/>
      <c r="F154" s="139"/>
      <c r="G154" s="117"/>
      <c r="H154" s="106"/>
      <c r="I154" s="107"/>
      <c r="J154" s="112"/>
      <c r="K154" s="113"/>
      <c r="L154" s="113"/>
      <c r="M154" s="113"/>
      <c r="N154" s="113"/>
      <c r="O154" s="113"/>
      <c r="P154" s="142"/>
    </row>
    <row r="155" spans="1:16" x14ac:dyDescent="0.25">
      <c r="A155" s="138"/>
      <c r="B155" s="139"/>
      <c r="C155" s="139"/>
      <c r="D155" s="139"/>
      <c r="E155" s="139"/>
      <c r="F155" s="139"/>
      <c r="G155" s="117"/>
      <c r="H155" s="106"/>
      <c r="I155" s="107"/>
      <c r="J155" s="112"/>
      <c r="K155" s="113"/>
      <c r="L155" s="113"/>
      <c r="M155" s="113"/>
      <c r="N155" s="113"/>
      <c r="O155" s="113"/>
      <c r="P155" s="142"/>
    </row>
    <row r="156" spans="1:16" ht="15.75" thickBot="1" x14ac:dyDescent="0.3">
      <c r="A156" s="140"/>
      <c r="B156" s="141"/>
      <c r="C156" s="141"/>
      <c r="D156" s="141"/>
      <c r="E156" s="141"/>
      <c r="F156" s="141"/>
      <c r="G156" s="143" t="s">
        <v>42</v>
      </c>
      <c r="H156" s="144"/>
      <c r="I156" s="145"/>
      <c r="J156" s="143" t="s">
        <v>43</v>
      </c>
      <c r="K156" s="144"/>
      <c r="L156" s="144"/>
      <c r="M156" s="144"/>
      <c r="N156" s="144"/>
      <c r="O156" s="144"/>
      <c r="P156" s="145"/>
    </row>
  </sheetData>
  <mergeCells count="277">
    <mergeCell ref="A9:P10"/>
    <mergeCell ref="A11:H11"/>
    <mergeCell ref="I11:P11"/>
    <mergeCell ref="A12:H12"/>
    <mergeCell ref="I12:P12"/>
    <mergeCell ref="A13:G13"/>
    <mergeCell ref="I13:P13"/>
    <mergeCell ref="A5:B6"/>
    <mergeCell ref="N5:P6"/>
    <mergeCell ref="A8:P8"/>
    <mergeCell ref="A18:H19"/>
    <mergeCell ref="I18:P19"/>
    <mergeCell ref="A20:H20"/>
    <mergeCell ref="I20:P20"/>
    <mergeCell ref="A21:F21"/>
    <mergeCell ref="I21:N21"/>
    <mergeCell ref="A14:F14"/>
    <mergeCell ref="I14:P14"/>
    <mergeCell ref="A15:P15"/>
    <mergeCell ref="A16:H16"/>
    <mergeCell ref="I16:P16"/>
    <mergeCell ref="A17:H17"/>
    <mergeCell ref="I17:P17"/>
    <mergeCell ref="J23:L23"/>
    <mergeCell ref="M23:N23"/>
    <mergeCell ref="O23:P24"/>
    <mergeCell ref="K24:L24"/>
    <mergeCell ref="K25:L25"/>
    <mergeCell ref="O25:P25"/>
    <mergeCell ref="A22:P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9:L29"/>
    <mergeCell ref="O29:P29"/>
    <mergeCell ref="K30:L30"/>
    <mergeCell ref="O30:P30"/>
    <mergeCell ref="K31:L31"/>
    <mergeCell ref="O31:P31"/>
    <mergeCell ref="K26:L26"/>
    <mergeCell ref="O26:P26"/>
    <mergeCell ref="K27:L27"/>
    <mergeCell ref="O27:P27"/>
    <mergeCell ref="K28:L28"/>
    <mergeCell ref="O28:P28"/>
    <mergeCell ref="K35:L35"/>
    <mergeCell ref="O35:P35"/>
    <mergeCell ref="K36:L36"/>
    <mergeCell ref="O36:P36"/>
    <mergeCell ref="A37:D37"/>
    <mergeCell ref="K37:L37"/>
    <mergeCell ref="O37:P37"/>
    <mergeCell ref="K32:L32"/>
    <mergeCell ref="O32:P32"/>
    <mergeCell ref="K33:L33"/>
    <mergeCell ref="O33:P33"/>
    <mergeCell ref="K34:L34"/>
    <mergeCell ref="O34:P34"/>
    <mergeCell ref="A38:I38"/>
    <mergeCell ref="J38:N38"/>
    <mergeCell ref="O38:P38"/>
    <mergeCell ref="A39:I42"/>
    <mergeCell ref="J39:N39"/>
    <mergeCell ref="O39:P39"/>
    <mergeCell ref="J40:N40"/>
    <mergeCell ref="O40:P40"/>
    <mergeCell ref="J41:N41"/>
    <mergeCell ref="O41:P41"/>
    <mergeCell ref="J42:N42"/>
    <mergeCell ref="O42:P42"/>
    <mergeCell ref="A43:F43"/>
    <mergeCell ref="G43:I49"/>
    <mergeCell ref="J43:N43"/>
    <mergeCell ref="O43:P43"/>
    <mergeCell ref="A44:F44"/>
    <mergeCell ref="J44:P44"/>
    <mergeCell ref="A45:F45"/>
    <mergeCell ref="J45:P45"/>
    <mergeCell ref="A61:P61"/>
    <mergeCell ref="A62:P63"/>
    <mergeCell ref="A64:H64"/>
    <mergeCell ref="I64:P64"/>
    <mergeCell ref="A65:H65"/>
    <mergeCell ref="I65:P65"/>
    <mergeCell ref="A46:F50"/>
    <mergeCell ref="J46:P49"/>
    <mergeCell ref="G50:I50"/>
    <mergeCell ref="J50:P50"/>
    <mergeCell ref="A58:B59"/>
    <mergeCell ref="N58:P59"/>
    <mergeCell ref="A51:P51"/>
    <mergeCell ref="A57:P57"/>
    <mergeCell ref="C58:M58"/>
    <mergeCell ref="C59:M59"/>
    <mergeCell ref="C60:M60"/>
    <mergeCell ref="A70:H70"/>
    <mergeCell ref="I70:P70"/>
    <mergeCell ref="A71:H72"/>
    <mergeCell ref="I71:P72"/>
    <mergeCell ref="A73:H73"/>
    <mergeCell ref="I73:P73"/>
    <mergeCell ref="A66:G66"/>
    <mergeCell ref="I66:P66"/>
    <mergeCell ref="A67:F67"/>
    <mergeCell ref="I67:P67"/>
    <mergeCell ref="A68:P68"/>
    <mergeCell ref="A69:H69"/>
    <mergeCell ref="I69:P69"/>
    <mergeCell ref="A74:F74"/>
    <mergeCell ref="I74:N74"/>
    <mergeCell ref="A75:P75"/>
    <mergeCell ref="A76:A77"/>
    <mergeCell ref="B76:B77"/>
    <mergeCell ref="C76:C77"/>
    <mergeCell ref="D76:D77"/>
    <mergeCell ref="E76:E77"/>
    <mergeCell ref="F76:F77"/>
    <mergeCell ref="G76:G77"/>
    <mergeCell ref="K78:L78"/>
    <mergeCell ref="O78:P78"/>
    <mergeCell ref="K79:L79"/>
    <mergeCell ref="O79:P79"/>
    <mergeCell ref="K80:L80"/>
    <mergeCell ref="O80:P80"/>
    <mergeCell ref="H76:H77"/>
    <mergeCell ref="I76:I77"/>
    <mergeCell ref="J76:L76"/>
    <mergeCell ref="M76:N76"/>
    <mergeCell ref="O76:P77"/>
    <mergeCell ref="K77:L77"/>
    <mergeCell ref="K84:L84"/>
    <mergeCell ref="O84:P84"/>
    <mergeCell ref="K85:L85"/>
    <mergeCell ref="O85:P85"/>
    <mergeCell ref="K86:L86"/>
    <mergeCell ref="O86:P86"/>
    <mergeCell ref="K81:L81"/>
    <mergeCell ref="O81:P81"/>
    <mergeCell ref="K82:L82"/>
    <mergeCell ref="O82:P82"/>
    <mergeCell ref="K83:L83"/>
    <mergeCell ref="O83:P83"/>
    <mergeCell ref="A90:D90"/>
    <mergeCell ref="K90:L90"/>
    <mergeCell ref="O90:P90"/>
    <mergeCell ref="A91:I91"/>
    <mergeCell ref="J91:N91"/>
    <mergeCell ref="O91:P91"/>
    <mergeCell ref="K87:L87"/>
    <mergeCell ref="O87:P87"/>
    <mergeCell ref="K88:L88"/>
    <mergeCell ref="O88:P88"/>
    <mergeCell ref="K89:L89"/>
    <mergeCell ref="O89:P89"/>
    <mergeCell ref="A92:I95"/>
    <mergeCell ref="J92:N92"/>
    <mergeCell ref="O92:P92"/>
    <mergeCell ref="J93:N93"/>
    <mergeCell ref="O93:P93"/>
    <mergeCell ref="J94:N94"/>
    <mergeCell ref="O94:P94"/>
    <mergeCell ref="J95:N95"/>
    <mergeCell ref="O95:P95"/>
    <mergeCell ref="A96:F96"/>
    <mergeCell ref="G96:I102"/>
    <mergeCell ref="J96:N96"/>
    <mergeCell ref="O96:P96"/>
    <mergeCell ref="A97:F97"/>
    <mergeCell ref="J97:P97"/>
    <mergeCell ref="A98:F98"/>
    <mergeCell ref="J98:P98"/>
    <mergeCell ref="A99:F103"/>
    <mergeCell ref="J99:P102"/>
    <mergeCell ref="F113:K113"/>
    <mergeCell ref="A114:P114"/>
    <mergeCell ref="A115:P116"/>
    <mergeCell ref="A117:H117"/>
    <mergeCell ref="I117:P117"/>
    <mergeCell ref="A118:H118"/>
    <mergeCell ref="I118:P118"/>
    <mergeCell ref="G103:I103"/>
    <mergeCell ref="J103:P103"/>
    <mergeCell ref="D110:M110"/>
    <mergeCell ref="A111:B112"/>
    <mergeCell ref="E111:M111"/>
    <mergeCell ref="N111:P112"/>
    <mergeCell ref="A104:P104"/>
    <mergeCell ref="A123:H123"/>
    <mergeCell ref="I123:P123"/>
    <mergeCell ref="A124:H125"/>
    <mergeCell ref="I124:P125"/>
    <mergeCell ref="A126:H126"/>
    <mergeCell ref="I126:P126"/>
    <mergeCell ref="A119:G119"/>
    <mergeCell ref="I119:P119"/>
    <mergeCell ref="A120:F120"/>
    <mergeCell ref="I120:P120"/>
    <mergeCell ref="A121:P121"/>
    <mergeCell ref="A122:H122"/>
    <mergeCell ref="I122:P122"/>
    <mergeCell ref="A127:F127"/>
    <mergeCell ref="I127:N127"/>
    <mergeCell ref="A128:P128"/>
    <mergeCell ref="A129:A130"/>
    <mergeCell ref="B129:B130"/>
    <mergeCell ref="C129:C130"/>
    <mergeCell ref="D129:D130"/>
    <mergeCell ref="E129:E130"/>
    <mergeCell ref="F129:F130"/>
    <mergeCell ref="G129:G130"/>
    <mergeCell ref="K131:L131"/>
    <mergeCell ref="O131:P131"/>
    <mergeCell ref="K132:L132"/>
    <mergeCell ref="O132:P132"/>
    <mergeCell ref="K133:L133"/>
    <mergeCell ref="O133:P133"/>
    <mergeCell ref="H129:H130"/>
    <mergeCell ref="I129:I130"/>
    <mergeCell ref="J129:L129"/>
    <mergeCell ref="M129:N129"/>
    <mergeCell ref="O129:P130"/>
    <mergeCell ref="K130:L130"/>
    <mergeCell ref="K137:L137"/>
    <mergeCell ref="O137:P137"/>
    <mergeCell ref="K138:L138"/>
    <mergeCell ref="O138:P138"/>
    <mergeCell ref="K139:L139"/>
    <mergeCell ref="O139:P139"/>
    <mergeCell ref="K134:L134"/>
    <mergeCell ref="O134:P134"/>
    <mergeCell ref="K135:L135"/>
    <mergeCell ref="O135:P135"/>
    <mergeCell ref="K136:L136"/>
    <mergeCell ref="O136:P136"/>
    <mergeCell ref="O148:P148"/>
    <mergeCell ref="A143:D143"/>
    <mergeCell ref="K143:L143"/>
    <mergeCell ref="O143:P143"/>
    <mergeCell ref="A144:I144"/>
    <mergeCell ref="J144:N144"/>
    <mergeCell ref="O144:P144"/>
    <mergeCell ref="K140:L140"/>
    <mergeCell ref="O140:P140"/>
    <mergeCell ref="K141:L141"/>
    <mergeCell ref="O141:P141"/>
    <mergeCell ref="K142:L142"/>
    <mergeCell ref="O142:P142"/>
    <mergeCell ref="G156:I156"/>
    <mergeCell ref="J156:P156"/>
    <mergeCell ref="A4:P4"/>
    <mergeCell ref="C5:M5"/>
    <mergeCell ref="C6:M6"/>
    <mergeCell ref="C7:M7"/>
    <mergeCell ref="A149:F149"/>
    <mergeCell ref="G149:I155"/>
    <mergeCell ref="J149:N149"/>
    <mergeCell ref="O149:P149"/>
    <mergeCell ref="A150:F150"/>
    <mergeCell ref="J150:P150"/>
    <mergeCell ref="A151:F151"/>
    <mergeCell ref="J151:P151"/>
    <mergeCell ref="A152:F156"/>
    <mergeCell ref="J152:P155"/>
    <mergeCell ref="A145:I148"/>
    <mergeCell ref="J145:N145"/>
    <mergeCell ref="O145:P145"/>
    <mergeCell ref="J146:N146"/>
    <mergeCell ref="O146:P146"/>
    <mergeCell ref="J147:N147"/>
    <mergeCell ref="O147:P147"/>
    <mergeCell ref="J148:N1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Tax Invoice - Inter State</vt:lpstr>
      <vt:lpstr>Tax Invoice - Intra 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2017-06-23T08:01:26Z</cp:lastPrinted>
  <dcterms:created xsi:type="dcterms:W3CDTF">2017-06-22T18:14:43Z</dcterms:created>
  <dcterms:modified xsi:type="dcterms:W3CDTF">2017-07-04T10:47:32Z</dcterms:modified>
</cp:coreProperties>
</file>